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5. Ембаево\4. Ембаево ИЖД, ТХ 2,3оч\4.  ИЖД 5Д,  Д4-Д8\Кухни\претенденту\"/>
    </mc:Choice>
  </mc:AlternateContent>
  <xr:revisionPtr revIDLastSave="0" documentId="13_ncr:1_{D49C0143-E397-4D97-86A1-17BADD705166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P35" i="1" l="1"/>
  <c r="K35" i="1"/>
  <c r="M35" i="1" s="1"/>
  <c r="R35" i="1" s="1"/>
  <c r="P34" i="1"/>
  <c r="K34" i="1"/>
  <c r="Q34" i="1" s="1"/>
  <c r="P33" i="1"/>
  <c r="K33" i="1"/>
  <c r="M33" i="1" s="1"/>
  <c r="R33" i="1" s="1"/>
  <c r="P32" i="1"/>
  <c r="K32" i="1"/>
  <c r="Q32" i="1" s="1"/>
  <c r="P31" i="1"/>
  <c r="K31" i="1"/>
  <c r="M31" i="1" s="1"/>
  <c r="R31" i="1" s="1"/>
  <c r="P30" i="1"/>
  <c r="K30" i="1"/>
  <c r="Q30" i="1" s="1"/>
  <c r="P29" i="1"/>
  <c r="K29" i="1"/>
  <c r="M29" i="1" s="1"/>
  <c r="R29" i="1" s="1"/>
  <c r="P28" i="1"/>
  <c r="K28" i="1"/>
  <c r="Q28" i="1" s="1"/>
  <c r="P27" i="1"/>
  <c r="K27" i="1"/>
  <c r="M27" i="1" s="1"/>
  <c r="R27" i="1" s="1"/>
  <c r="P26" i="1"/>
  <c r="K26" i="1"/>
  <c r="Q26" i="1" s="1"/>
  <c r="P25" i="1"/>
  <c r="K25" i="1"/>
  <c r="M25" i="1" s="1"/>
  <c r="R25" i="1" s="1"/>
  <c r="P24" i="1"/>
  <c r="K24" i="1"/>
  <c r="Q24" i="1" s="1"/>
  <c r="Q17" i="1"/>
  <c r="P17" i="1"/>
  <c r="M17" i="1"/>
  <c r="R17" i="1" s="1"/>
  <c r="S17" i="1" s="1"/>
  <c r="K17" i="1"/>
  <c r="Q16" i="1"/>
  <c r="P16" i="1"/>
  <c r="M16" i="1"/>
  <c r="R16" i="1" s="1"/>
  <c r="K16" i="1"/>
  <c r="Q15" i="1"/>
  <c r="Q14" i="1"/>
  <c r="S21" i="1" s="1"/>
  <c r="S16" i="1" l="1"/>
  <c r="S15" i="1" s="1"/>
  <c r="R15" i="1"/>
  <c r="R14" i="1" s="1"/>
  <c r="S27" i="1"/>
  <c r="S31" i="1"/>
  <c r="S35" i="1"/>
  <c r="Q13" i="1"/>
  <c r="M24" i="1"/>
  <c r="R24" i="1" s="1"/>
  <c r="Q25" i="1"/>
  <c r="Q23" i="1" s="1"/>
  <c r="M26" i="1"/>
  <c r="R26" i="1" s="1"/>
  <c r="S26" i="1" s="1"/>
  <c r="Q27" i="1"/>
  <c r="M28" i="1"/>
  <c r="R28" i="1" s="1"/>
  <c r="S28" i="1" s="1"/>
  <c r="Q29" i="1"/>
  <c r="S29" i="1" s="1"/>
  <c r="M30" i="1"/>
  <c r="R30" i="1" s="1"/>
  <c r="S30" i="1" s="1"/>
  <c r="Q31" i="1"/>
  <c r="M32" i="1"/>
  <c r="R32" i="1" s="1"/>
  <c r="S32" i="1" s="1"/>
  <c r="Q33" i="1"/>
  <c r="S33" i="1" s="1"/>
  <c r="M34" i="1"/>
  <c r="R34" i="1" s="1"/>
  <c r="S34" i="1" s="1"/>
  <c r="Q35" i="1"/>
  <c r="Q18" i="1"/>
  <c r="S20" i="1" l="1"/>
  <c r="R13" i="1"/>
  <c r="R18" i="1"/>
  <c r="R23" i="1"/>
  <c r="S24" i="1"/>
  <c r="S23" i="1" s="1"/>
  <c r="S25" i="1"/>
  <c r="P15" i="1"/>
  <c r="S14" i="1"/>
  <c r="S13" i="1" l="1"/>
  <c r="S18" i="1"/>
  <c r="S22" i="1" s="1"/>
</calcChain>
</file>

<file path=xl/sharedStrings.xml><?xml version="1.0" encoding="utf-8"?>
<sst xmlns="http://schemas.openxmlformats.org/spreadsheetml/2006/main" count="65" uniqueCount="60">
  <si>
    <t>Приложение</t>
  </si>
  <si>
    <t>К договору</t>
  </si>
  <si>
    <t>Расшифровка стоимости работ</t>
  </si>
  <si>
    <t>2 и 3 этап ЖК "Ритмы"</t>
  </si>
  <si>
    <t>Кухни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</si>
  <si>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</si>
  <si>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</si>
  <si>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</si>
  <si>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</si>
  <si>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</si>
  <si>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</si>
  <si>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</si>
  <si>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</si>
  <si>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</si>
  <si>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</si>
  <si>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</si>
  <si>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</si>
  <si>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</si>
  <si>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Тип 3 Д4</t>
  </si>
  <si>
    <t>Тип 3 Д5</t>
  </si>
  <si>
    <t>Тип 3 Д6</t>
  </si>
  <si>
    <t>Тип 3 Д7</t>
  </si>
  <si>
    <t>Тип 3 Д8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</si>
  <si>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</si>
  <si>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</si>
  <si>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</si>
  <si>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</si>
  <si>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</si>
  <si>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</si>
  <si>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</si>
  <si>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</si>
  <si>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</si>
  <si>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</si>
  <si>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</si>
  <si>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</si>
  <si>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</si>
  <si>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</si>
  <si>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</si>
  <si>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</si>
  <si>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</si>
  <si>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</si>
  <si>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</si>
  <si>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</si>
  <si>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</si>
  <si>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</si>
  <si>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</si>
  <si>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Мебель, варочные поверхности</t>
  </si>
  <si>
    <t>Кухни</t>
  </si>
  <si>
    <t>Изготовление и установка кухонного гарнитура тип 3</t>
  </si>
  <si>
    <t>шт</t>
  </si>
  <si>
    <t>Кухонный гарнитур (тип 3)</t>
  </si>
  <si>
    <t>СТО: Выполнить с учётом ТЗ. В стоимость мебели входят: контрольные замеры, изготовление мебели, доставка, сборка и монтаж мебели,  установка моек, монтаж сифонов, монтаж варочных панелей (давальческий материал) с герметизацией по периметру, устройство отверстии в стенках шкафов для  проводов и подключения варочных панелей, устройство отверстий в мойках для монтажа смесителей, уборка мусора, упаковки. В столешницах  делаются вырезы под монтаж варочных панелей  и моек. Места резов обрабатываются герметиком.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</si>
  <si>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</si>
  <si>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</si>
  <si>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</si>
  <si>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</si>
  <si>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</si>
  <si>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</si>
  <si>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Утина Анна Валериевна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</si>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</sst>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horizontal="left" wrapText="1"/>
    </xf>
    <xf numFmtId="0" fontId="1" fillId="7" borderId="0" xfId="0" applyFont="1" applyFill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40"/>
  <sheetViews>
    <sheetView tabSelected="1" topLeftCell="A4" workbookViewId="0">
      <selection activeCell="T17" sqref="T17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10" width="12.5" style="1" customWidth="1"/>
    <col min="11" max="11" width="9.33203125" style="1" customWidth="1"/>
    <col min="12" max="12" width="8" style="1" customWidth="1"/>
    <col min="13" max="13" width="12.1640625" style="1" customWidth="1"/>
    <col min="14" max="14" width="8.6640625" style="1" customWidth="1"/>
    <col min="15" max="15" width="11.33203125" style="1" customWidth="1"/>
    <col min="16" max="16" width="12.83203125" style="1" customWidth="1"/>
    <col min="17" max="18" width="14.1640625" style="1" customWidth="1"/>
    <col min="19" max="19" width="16" style="1" customWidth="1"/>
    <col min="20" max="21" width="36.1640625" style="1" customWidth="1"/>
  </cols>
  <sheetData>
    <row r="1" spans="2:21" s="1" customFormat="1" ht="11.1" hidden="1" customHeight="1" x14ac:dyDescent="0.2"/>
    <row r="2" spans="2:21" s="1" customFormat="1" ht="11.1" hidden="1" customHeight="1" x14ac:dyDescent="0.2"/>
    <row r="3" spans="2:21" s="1" customFormat="1" ht="11.1" hidden="1" customHeight="1" x14ac:dyDescent="0.2"/>
    <row r="4" spans="2:21" s="2" customFormat="1" ht="12.95" customHeight="1" x14ac:dyDescent="0.2">
      <c r="T4" s="2" t="s">
        <v>0</v>
      </c>
    </row>
    <row r="5" spans="2:21" s="2" customFormat="1" ht="12.95" customHeight="1" x14ac:dyDescent="0.2">
      <c r="T5" s="3" t="s">
        <v>1</v>
      </c>
    </row>
    <row r="6" spans="2:21" s="2" customFormat="1" ht="12.95" customHeight="1" x14ac:dyDescent="0.2">
      <c r="B6" s="50" t="s">
        <v>2</v>
      </c>
      <c r="C6" s="50"/>
      <c r="D6" s="50"/>
      <c r="E6" s="50"/>
    </row>
    <row r="7" spans="2:21" s="2" customFormat="1" ht="12.95" customHeight="1" x14ac:dyDescent="0.2">
      <c r="B7" s="51" t="s">
        <v>3</v>
      </c>
      <c r="C7" s="51"/>
      <c r="D7" s="51"/>
      <c r="E7" s="51"/>
    </row>
    <row r="8" spans="2:21" s="2" customFormat="1" ht="12.95" customHeight="1" x14ac:dyDescent="0.2">
      <c r="B8" s="51" t="s">
        <v>4</v>
      </c>
      <c r="C8" s="51"/>
      <c r="D8" s="51"/>
      <c r="E8" s="51"/>
    </row>
    <row r="9" spans="2:21" s="1" customFormat="1" ht="11.1" customHeight="1" x14ac:dyDescent="0.2"/>
    <row r="10" spans="2:21" s="4" customFormat="1" ht="30" customHeight="1" x14ac:dyDescent="0.2">
      <c r="B10" s="52" t="s">
        <v>5</v>
      </c>
      <c r="C10" s="54" t="s">
        <v>6</v>
      </c>
      <c r="D10" s="52" t="s">
        <v>7</v>
      </c>
      <c r="E10" s="52" t="s">
        <v>8</v>
      </c>
      <c r="F10" s="56" t="s">
        <v>9</v>
      </c>
      <c r="G10" s="56"/>
      <c r="H10" s="56"/>
      <c r="I10" s="56"/>
      <c r="J10" s="56"/>
      <c r="K10" s="54" t="s">
        <v>10</v>
      </c>
      <c r="L10" s="54" t="s">
        <v>11</v>
      </c>
      <c r="M10" s="54" t="s">
        <v>12</v>
      </c>
      <c r="N10" s="56" t="s">
        <v>13</v>
      </c>
      <c r="O10" s="56"/>
      <c r="P10" s="56"/>
      <c r="Q10" s="56" t="s">
        <v>14</v>
      </c>
      <c r="R10" s="56"/>
      <c r="S10" s="54" t="s">
        <v>15</v>
      </c>
      <c r="T10" s="54" t="s">
        <v>16</v>
      </c>
      <c r="U10" s="54" t="s">
        <v>17</v>
      </c>
    </row>
    <row r="11" spans="2:21" s="4" customFormat="1" ht="36.950000000000003" customHeight="1" x14ac:dyDescent="0.2">
      <c r="B11" s="53"/>
      <c r="C11" s="55"/>
      <c r="D11" s="53"/>
      <c r="E11" s="53"/>
      <c r="F11" s="5" t="s">
        <v>18</v>
      </c>
      <c r="G11" s="5" t="s">
        <v>19</v>
      </c>
      <c r="H11" s="5" t="s">
        <v>20</v>
      </c>
      <c r="I11" s="5" t="s">
        <v>21</v>
      </c>
      <c r="J11" s="5" t="s">
        <v>22</v>
      </c>
      <c r="K11" s="55"/>
      <c r="L11" s="55"/>
      <c r="M11" s="55"/>
      <c r="N11" s="5" t="s">
        <v>23</v>
      </c>
      <c r="O11" s="5" t="s">
        <v>24</v>
      </c>
      <c r="P11" s="5" t="s">
        <v>25</v>
      </c>
      <c r="Q11" s="5" t="s">
        <v>23</v>
      </c>
      <c r="R11" s="5" t="s">
        <v>24</v>
      </c>
      <c r="S11" s="55"/>
      <c r="T11" s="55"/>
      <c r="U11" s="55"/>
    </row>
    <row r="12" spans="2:21" s="1" customFormat="1" ht="11.1" customHeight="1" x14ac:dyDescent="0.2"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  <c r="T12" s="6" t="s">
        <v>44</v>
      </c>
      <c r="U12" s="6" t="s">
        <v>45</v>
      </c>
    </row>
    <row r="13" spans="2:21" s="1" customFormat="1" ht="12" customHeight="1" x14ac:dyDescent="0.2">
      <c r="B13" s="7"/>
      <c r="C13" s="8" t="s">
        <v>46</v>
      </c>
      <c r="D13" s="9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>
        <f>$Q$14</f>
        <v>0</v>
      </c>
      <c r="R13" s="10">
        <f>$R$14</f>
        <v>0</v>
      </c>
      <c r="S13" s="10">
        <f>$S$14</f>
        <v>0</v>
      </c>
      <c r="T13" s="10"/>
      <c r="U13" s="10"/>
    </row>
    <row r="14" spans="2:21" s="4" customFormat="1" ht="12" customHeight="1" outlineLevel="1" x14ac:dyDescent="0.2">
      <c r="B14" s="11"/>
      <c r="C14" s="12" t="s">
        <v>47</v>
      </c>
      <c r="D14" s="13"/>
      <c r="E14" s="13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4">
        <f>$Q$15</f>
        <v>0</v>
      </c>
      <c r="R14" s="14">
        <f>$R$15</f>
        <v>0</v>
      </c>
      <c r="S14" s="15">
        <f>$S$15</f>
        <v>0</v>
      </c>
      <c r="T14" s="16"/>
      <c r="U14" s="15"/>
    </row>
    <row r="15" spans="2:21" s="17" customFormat="1" ht="21.95" customHeight="1" outlineLevel="1" x14ac:dyDescent="0.15">
      <c r="B15" s="18">
        <v>1</v>
      </c>
      <c r="C15" s="19" t="s">
        <v>48</v>
      </c>
      <c r="D15" s="20" t="s">
        <v>49</v>
      </c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 t="e">
        <f>$S$15/$M$15</f>
        <v>#DIV/0!</v>
      </c>
      <c r="Q15" s="21">
        <f>$Q$16+$Q$17</f>
        <v>0</v>
      </c>
      <c r="R15" s="21">
        <f>$R$16+$R$17</f>
        <v>0</v>
      </c>
      <c r="S15" s="21">
        <f>$S$16+$S$17</f>
        <v>0</v>
      </c>
      <c r="T15" s="22"/>
      <c r="U15" s="22"/>
    </row>
    <row r="16" spans="2:21" s="23" customFormat="1" ht="11.1" customHeight="1" outlineLevel="1" x14ac:dyDescent="0.2">
      <c r="B16" s="24"/>
      <c r="C16" s="25" t="s">
        <v>23</v>
      </c>
      <c r="D16" s="26" t="s">
        <v>49</v>
      </c>
      <c r="E16" s="26"/>
      <c r="F16" s="27"/>
      <c r="G16" s="27"/>
      <c r="H16" s="27"/>
      <c r="I16" s="27"/>
      <c r="J16" s="27"/>
      <c r="K16" s="27">
        <f>$F$16+$G$16+$H$16+$I$16+$J$16</f>
        <v>0</v>
      </c>
      <c r="L16" s="28">
        <v>1</v>
      </c>
      <c r="M16" s="27">
        <f>ROUND($K$16*$L$16,3)</f>
        <v>0</v>
      </c>
      <c r="N16" s="57"/>
      <c r="O16" s="57"/>
      <c r="P16" s="27">
        <f>$O$16+$N$16</f>
        <v>0</v>
      </c>
      <c r="Q16" s="27">
        <f>$K$16*$N$16</f>
        <v>0</v>
      </c>
      <c r="R16" s="27">
        <f>$M$16*$O$16</f>
        <v>0</v>
      </c>
      <c r="S16" s="27">
        <f>$R$16+$Q$16</f>
        <v>0</v>
      </c>
      <c r="T16" s="27"/>
      <c r="U16" s="27"/>
    </row>
    <row r="17" spans="2:21" s="1" customFormat="1" ht="159.75" customHeight="1" outlineLevel="1" x14ac:dyDescent="0.2">
      <c r="B17" s="29"/>
      <c r="C17" s="30" t="s">
        <v>50</v>
      </c>
      <c r="D17" s="31" t="s">
        <v>49</v>
      </c>
      <c r="E17" s="31"/>
      <c r="F17" s="32">
        <v>1</v>
      </c>
      <c r="G17" s="32">
        <v>1</v>
      </c>
      <c r="H17" s="32">
        <v>1</v>
      </c>
      <c r="I17" s="32">
        <v>1</v>
      </c>
      <c r="J17" s="32">
        <v>1</v>
      </c>
      <c r="K17" s="32">
        <f>$F$17+$G$17+$H$17+$I$17+$J$17</f>
        <v>5</v>
      </c>
      <c r="L17" s="34">
        <v>1</v>
      </c>
      <c r="M17" s="33">
        <f>ROUND($K$17*$L$17,3)</f>
        <v>5</v>
      </c>
      <c r="N17" s="58"/>
      <c r="O17" s="58"/>
      <c r="P17" s="33">
        <f>$O$17+$N$17</f>
        <v>0</v>
      </c>
      <c r="Q17" s="33">
        <f>$K$17*$N$17</f>
        <v>0</v>
      </c>
      <c r="R17" s="33">
        <f>$M$17*$O$17</f>
        <v>0</v>
      </c>
      <c r="S17" s="33">
        <f>$R$17+$Q$17</f>
        <v>0</v>
      </c>
      <c r="T17" s="35" t="s">
        <v>51</v>
      </c>
      <c r="U17" s="35"/>
    </row>
    <row r="18" spans="2:21" s="4" customFormat="1" ht="12" customHeight="1" x14ac:dyDescent="0.2">
      <c r="B18" s="36"/>
      <c r="C18" s="37" t="s">
        <v>52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59"/>
      <c r="O18" s="59"/>
      <c r="P18" s="38"/>
      <c r="Q18" s="39">
        <f>$Q$14</f>
        <v>0</v>
      </c>
      <c r="R18" s="39">
        <f>$R$14</f>
        <v>0</v>
      </c>
      <c r="S18" s="39">
        <f>$S$14</f>
        <v>0</v>
      </c>
      <c r="T18" s="39"/>
      <c r="U18" s="39"/>
    </row>
    <row r="19" spans="2:21" s="1" customFormat="1" ht="11.1" customHeight="1" x14ac:dyDescent="0.2">
      <c r="B19" s="40"/>
      <c r="C19" s="41" t="s">
        <v>53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60"/>
      <c r="O19" s="60"/>
      <c r="P19" s="29"/>
      <c r="Q19" s="29"/>
      <c r="S19" s="33"/>
      <c r="T19" s="33"/>
      <c r="U19" s="33"/>
    </row>
    <row r="20" spans="2:21" s="23" customFormat="1" ht="11.1" customHeight="1" x14ac:dyDescent="0.2">
      <c r="B20" s="42"/>
      <c r="C20" s="43" t="s">
        <v>54</v>
      </c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61"/>
      <c r="O20" s="61"/>
      <c r="P20" s="44"/>
      <c r="Q20" s="44"/>
      <c r="R20" s="44"/>
      <c r="S20" s="45">
        <f>$R$14</f>
        <v>0</v>
      </c>
      <c r="T20" s="46"/>
      <c r="U20" s="46"/>
    </row>
    <row r="21" spans="2:21" s="23" customFormat="1" ht="11.1" customHeight="1" x14ac:dyDescent="0.2">
      <c r="B21" s="42"/>
      <c r="C21" s="43" t="s">
        <v>55</v>
      </c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61"/>
      <c r="O21" s="61"/>
      <c r="P21" s="44"/>
      <c r="Q21" s="44"/>
      <c r="R21" s="44"/>
      <c r="S21" s="47">
        <f>$Q$14</f>
        <v>0</v>
      </c>
      <c r="T21" s="27"/>
      <c r="U21" s="27"/>
    </row>
    <row r="22" spans="2:21" s="23" customFormat="1" ht="11.1" customHeight="1" x14ac:dyDescent="0.2">
      <c r="B22" s="42"/>
      <c r="C22" s="43" t="s">
        <v>56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61"/>
      <c r="O22" s="61"/>
      <c r="P22" s="44"/>
      <c r="Q22" s="44"/>
      <c r="R22" s="44"/>
      <c r="S22" s="47">
        <f>($S$18)*0.166666666666666</f>
        <v>0</v>
      </c>
      <c r="T22" s="27"/>
      <c r="U22" s="27"/>
    </row>
    <row r="23" spans="2:21" s="1" customFormat="1" ht="44.1" customHeight="1" x14ac:dyDescent="0.2">
      <c r="B23" s="29"/>
      <c r="C23" s="48" t="s">
        <v>57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60"/>
      <c r="O23" s="60"/>
      <c r="P23" s="29"/>
      <c r="Q23" s="44">
        <f>$Q$24+$Q$25+$Q$26+$Q$27+$Q$28+$Q$29+$Q$30+$Q$31+$Q$32+$Q$33+$Q$34+$Q$35</f>
        <v>0</v>
      </c>
      <c r="R23" s="44">
        <f>$R$24+$R$25+$R$26+$R$27+$R$28+$R$29+$R$30+$R$31+$R$32+$R$33+$R$34+$R$35</f>
        <v>0</v>
      </c>
      <c r="S23" s="44">
        <f>$S$24+$S$25+$S$26+$S$27+$S$28+$S$29+$S$30+$S$31+$S$32+$S$33+$S$34+$S$35</f>
        <v>0</v>
      </c>
      <c r="T23" s="29"/>
      <c r="U23" s="29"/>
    </row>
    <row r="24" spans="2:21" s="1" customFormat="1" ht="11.1" customHeight="1" x14ac:dyDescent="0.2">
      <c r="B24" s="29"/>
      <c r="C24" s="29"/>
      <c r="D24" s="29"/>
      <c r="E24" s="29"/>
      <c r="F24" s="33"/>
      <c r="G24" s="33"/>
      <c r="H24" s="33"/>
      <c r="I24" s="33"/>
      <c r="J24" s="33"/>
      <c r="K24" s="33">
        <f>$F$24+$G$24+$H$24+$I$24+$J$24</f>
        <v>0</v>
      </c>
      <c r="L24" s="34">
        <v>1</v>
      </c>
      <c r="M24" s="33">
        <f>ROUND($K$24*$L$24,3)</f>
        <v>0</v>
      </c>
      <c r="N24" s="58"/>
      <c r="O24" s="58"/>
      <c r="P24" s="33">
        <f>$O$24+$N$24</f>
        <v>0</v>
      </c>
      <c r="Q24" s="33">
        <f>$K$24*$N$24</f>
        <v>0</v>
      </c>
      <c r="R24" s="33">
        <f>$M$24*$O$24</f>
        <v>0</v>
      </c>
      <c r="S24" s="33">
        <f>$R$24+$Q$24</f>
        <v>0</v>
      </c>
      <c r="T24" s="29"/>
      <c r="U24" s="29"/>
    </row>
    <row r="25" spans="2:21" s="1" customFormat="1" ht="11.1" customHeight="1" x14ac:dyDescent="0.2">
      <c r="B25" s="29"/>
      <c r="C25" s="29"/>
      <c r="D25" s="29"/>
      <c r="E25" s="29"/>
      <c r="F25" s="33"/>
      <c r="G25" s="33"/>
      <c r="H25" s="33"/>
      <c r="I25" s="33"/>
      <c r="J25" s="33"/>
      <c r="K25" s="33">
        <f>$F$25+$G$25+$H$25+$I$25+$J$25</f>
        <v>0</v>
      </c>
      <c r="L25" s="34">
        <v>1</v>
      </c>
      <c r="M25" s="33">
        <f>ROUND($K$25*$L$25,3)</f>
        <v>0</v>
      </c>
      <c r="N25" s="58"/>
      <c r="O25" s="58"/>
      <c r="P25" s="33">
        <f>$O$25+$N$25</f>
        <v>0</v>
      </c>
      <c r="Q25" s="33">
        <f>$K$25*$N$25</f>
        <v>0</v>
      </c>
      <c r="R25" s="33">
        <f>$M$25*$O$25</f>
        <v>0</v>
      </c>
      <c r="S25" s="33">
        <f>$R$25+$Q$25</f>
        <v>0</v>
      </c>
      <c r="T25" s="29"/>
      <c r="U25" s="29"/>
    </row>
    <row r="26" spans="2:21" s="1" customFormat="1" ht="11.1" customHeight="1" x14ac:dyDescent="0.2">
      <c r="B26" s="29"/>
      <c r="C26" s="29"/>
      <c r="D26" s="29"/>
      <c r="E26" s="29"/>
      <c r="F26" s="33"/>
      <c r="G26" s="33"/>
      <c r="H26" s="33"/>
      <c r="I26" s="33"/>
      <c r="J26" s="33"/>
      <c r="K26" s="33">
        <f>$F$26+$G$26+$H$26+$I$26+$J$26</f>
        <v>0</v>
      </c>
      <c r="L26" s="34">
        <v>1</v>
      </c>
      <c r="M26" s="33">
        <f>ROUND($K$26*$L$26,3)</f>
        <v>0</v>
      </c>
      <c r="N26" s="58"/>
      <c r="O26" s="58"/>
      <c r="P26" s="33">
        <f>$O$26+$N$26</f>
        <v>0</v>
      </c>
      <c r="Q26" s="33">
        <f>$K$26*$N$26</f>
        <v>0</v>
      </c>
      <c r="R26" s="33">
        <f>$M$26*$O$26</f>
        <v>0</v>
      </c>
      <c r="S26" s="33">
        <f>$R$26+$Q$26</f>
        <v>0</v>
      </c>
      <c r="T26" s="29"/>
      <c r="U26" s="29"/>
    </row>
    <row r="27" spans="2:21" s="1" customFormat="1" ht="11.1" customHeight="1" x14ac:dyDescent="0.2">
      <c r="B27" s="29"/>
      <c r="C27" s="29"/>
      <c r="D27" s="29"/>
      <c r="E27" s="29"/>
      <c r="F27" s="33"/>
      <c r="G27" s="33"/>
      <c r="H27" s="33"/>
      <c r="I27" s="33"/>
      <c r="J27" s="33"/>
      <c r="K27" s="33">
        <f>$F$27+$G$27+$H$27+$I$27+$J$27</f>
        <v>0</v>
      </c>
      <c r="L27" s="34">
        <v>1</v>
      </c>
      <c r="M27" s="33">
        <f>ROUND($K$27*$L$27,3)</f>
        <v>0</v>
      </c>
      <c r="N27" s="58"/>
      <c r="O27" s="58"/>
      <c r="P27" s="33">
        <f>$O$27+$N$27</f>
        <v>0</v>
      </c>
      <c r="Q27" s="33">
        <f>$K$27*$N$27</f>
        <v>0</v>
      </c>
      <c r="R27" s="33">
        <f>$M$27*$O$27</f>
        <v>0</v>
      </c>
      <c r="S27" s="33">
        <f>$R$27+$Q$27</f>
        <v>0</v>
      </c>
      <c r="T27" s="29"/>
      <c r="U27" s="29"/>
    </row>
    <row r="28" spans="2:21" s="1" customFormat="1" ht="11.1" customHeight="1" x14ac:dyDescent="0.2">
      <c r="B28" s="29"/>
      <c r="C28" s="29"/>
      <c r="D28" s="29"/>
      <c r="E28" s="29"/>
      <c r="F28" s="33"/>
      <c r="G28" s="33"/>
      <c r="H28" s="33"/>
      <c r="I28" s="33"/>
      <c r="J28" s="33"/>
      <c r="K28" s="33">
        <f>$F$28+$G$28+$H$28+$I$28+$J$28</f>
        <v>0</v>
      </c>
      <c r="L28" s="34">
        <v>1</v>
      </c>
      <c r="M28" s="33">
        <f>ROUND($K$28*$L$28,3)</f>
        <v>0</v>
      </c>
      <c r="N28" s="58"/>
      <c r="O28" s="58"/>
      <c r="P28" s="33">
        <f>$O$28+$N$28</f>
        <v>0</v>
      </c>
      <c r="Q28" s="33">
        <f>$K$28*$N$28</f>
        <v>0</v>
      </c>
      <c r="R28" s="33">
        <f>$M$28*$O$28</f>
        <v>0</v>
      </c>
      <c r="S28" s="33">
        <f>$R$28+$Q$28</f>
        <v>0</v>
      </c>
      <c r="T28" s="29"/>
      <c r="U28" s="29"/>
    </row>
    <row r="29" spans="2:21" s="1" customFormat="1" ht="11.1" customHeight="1" x14ac:dyDescent="0.2">
      <c r="B29" s="29"/>
      <c r="C29" s="29"/>
      <c r="D29" s="29"/>
      <c r="E29" s="29"/>
      <c r="F29" s="33"/>
      <c r="G29" s="33"/>
      <c r="H29" s="33"/>
      <c r="I29" s="33"/>
      <c r="J29" s="33"/>
      <c r="K29" s="33">
        <f>$F$29+$G$29+$H$29+$I$29+$J$29</f>
        <v>0</v>
      </c>
      <c r="L29" s="34">
        <v>1</v>
      </c>
      <c r="M29" s="33">
        <f>ROUND($K$29*$L$29,3)</f>
        <v>0</v>
      </c>
      <c r="N29" s="58"/>
      <c r="O29" s="58"/>
      <c r="P29" s="33">
        <f>$O$29+$N$29</f>
        <v>0</v>
      </c>
      <c r="Q29" s="33">
        <f>$K$29*$N$29</f>
        <v>0</v>
      </c>
      <c r="R29" s="33">
        <f>$M$29*$O$29</f>
        <v>0</v>
      </c>
      <c r="S29" s="33">
        <f>$R$29+$Q$29</f>
        <v>0</v>
      </c>
      <c r="T29" s="29"/>
      <c r="U29" s="29"/>
    </row>
    <row r="30" spans="2:21" s="1" customFormat="1" ht="11.1" customHeight="1" x14ac:dyDescent="0.2">
      <c r="B30" s="29"/>
      <c r="C30" s="29"/>
      <c r="D30" s="29"/>
      <c r="E30" s="29"/>
      <c r="F30" s="33"/>
      <c r="G30" s="33"/>
      <c r="H30" s="33"/>
      <c r="I30" s="33"/>
      <c r="J30" s="33"/>
      <c r="K30" s="33">
        <f>$F$30+$G$30+$H$30+$I$30+$J$30</f>
        <v>0</v>
      </c>
      <c r="L30" s="34">
        <v>1</v>
      </c>
      <c r="M30" s="33">
        <f>ROUND($K$30*$L$30,3)</f>
        <v>0</v>
      </c>
      <c r="N30" s="58"/>
      <c r="O30" s="58"/>
      <c r="P30" s="33">
        <f>$O$30+$N$30</f>
        <v>0</v>
      </c>
      <c r="Q30" s="33">
        <f>$K$30*$N$30</f>
        <v>0</v>
      </c>
      <c r="R30" s="33">
        <f>$M$30*$O$30</f>
        <v>0</v>
      </c>
      <c r="S30" s="33">
        <f>$R$30+$Q$30</f>
        <v>0</v>
      </c>
      <c r="T30" s="29"/>
      <c r="U30" s="29"/>
    </row>
    <row r="31" spans="2:21" s="1" customFormat="1" ht="11.1" customHeight="1" x14ac:dyDescent="0.2">
      <c r="B31" s="29"/>
      <c r="C31" s="29"/>
      <c r="D31" s="29"/>
      <c r="E31" s="29"/>
      <c r="F31" s="33"/>
      <c r="G31" s="33"/>
      <c r="H31" s="33"/>
      <c r="I31" s="33"/>
      <c r="J31" s="33"/>
      <c r="K31" s="33">
        <f>$F$31+$G$31+$H$31+$I$31+$J$31</f>
        <v>0</v>
      </c>
      <c r="L31" s="34">
        <v>1</v>
      </c>
      <c r="M31" s="33">
        <f>ROUND($K$31*$L$31,3)</f>
        <v>0</v>
      </c>
      <c r="N31" s="58"/>
      <c r="O31" s="58"/>
      <c r="P31" s="33">
        <f>$O$31+$N$31</f>
        <v>0</v>
      </c>
      <c r="Q31" s="33">
        <f>$K$31*$N$31</f>
        <v>0</v>
      </c>
      <c r="R31" s="33">
        <f>$M$31*$O$31</f>
        <v>0</v>
      </c>
      <c r="S31" s="33">
        <f>$R$31+$Q$31</f>
        <v>0</v>
      </c>
      <c r="T31" s="29"/>
      <c r="U31" s="29"/>
    </row>
    <row r="32" spans="2:21" s="1" customFormat="1" ht="11.1" customHeight="1" x14ac:dyDescent="0.2">
      <c r="B32" s="29"/>
      <c r="C32" s="29"/>
      <c r="D32" s="29"/>
      <c r="E32" s="29"/>
      <c r="F32" s="33"/>
      <c r="G32" s="33"/>
      <c r="H32" s="33"/>
      <c r="I32" s="33"/>
      <c r="J32" s="33"/>
      <c r="K32" s="33">
        <f>$F$32+$G$32+$H$32+$I$32+$J$32</f>
        <v>0</v>
      </c>
      <c r="L32" s="34">
        <v>1</v>
      </c>
      <c r="M32" s="33">
        <f>ROUND($K$32*$L$32,3)</f>
        <v>0</v>
      </c>
      <c r="N32" s="58"/>
      <c r="O32" s="58"/>
      <c r="P32" s="33">
        <f>$O$32+$N$32</f>
        <v>0</v>
      </c>
      <c r="Q32" s="33">
        <f>$K$32*$N$32</f>
        <v>0</v>
      </c>
      <c r="R32" s="33">
        <f>$M$32*$O$32</f>
        <v>0</v>
      </c>
      <c r="S32" s="33">
        <f>$R$32+$Q$32</f>
        <v>0</v>
      </c>
      <c r="T32" s="29"/>
      <c r="U32" s="29"/>
    </row>
    <row r="33" spans="2:21" s="1" customFormat="1" ht="11.1" customHeight="1" x14ac:dyDescent="0.2">
      <c r="B33" s="29"/>
      <c r="C33" s="29"/>
      <c r="D33" s="29"/>
      <c r="E33" s="29"/>
      <c r="F33" s="33"/>
      <c r="G33" s="33"/>
      <c r="H33" s="33"/>
      <c r="I33" s="33"/>
      <c r="J33" s="33"/>
      <c r="K33" s="33">
        <f>$F$33+$G$33+$H$33+$I$33+$J$33</f>
        <v>0</v>
      </c>
      <c r="L33" s="34">
        <v>1</v>
      </c>
      <c r="M33" s="33">
        <f>ROUND($K$33*$L$33,3)</f>
        <v>0</v>
      </c>
      <c r="N33" s="58"/>
      <c r="O33" s="58"/>
      <c r="P33" s="33">
        <f>$O$33+$N$33</f>
        <v>0</v>
      </c>
      <c r="Q33" s="33">
        <f>$K$33*$N$33</f>
        <v>0</v>
      </c>
      <c r="R33" s="33">
        <f>$M$33*$O$33</f>
        <v>0</v>
      </c>
      <c r="S33" s="33">
        <f>$R$33+$Q$33</f>
        <v>0</v>
      </c>
      <c r="T33" s="29"/>
      <c r="U33" s="29"/>
    </row>
    <row r="34" spans="2:21" s="1" customFormat="1" ht="11.1" customHeight="1" x14ac:dyDescent="0.2">
      <c r="B34" s="29"/>
      <c r="C34" s="29"/>
      <c r="D34" s="29"/>
      <c r="E34" s="29"/>
      <c r="F34" s="33"/>
      <c r="G34" s="33"/>
      <c r="H34" s="33"/>
      <c r="I34" s="33"/>
      <c r="J34" s="33"/>
      <c r="K34" s="33">
        <f>$F$34+$G$34+$H$34+$I$34+$J$34</f>
        <v>0</v>
      </c>
      <c r="L34" s="34">
        <v>1</v>
      </c>
      <c r="M34" s="33">
        <f>ROUND($K$34*$L$34,3)</f>
        <v>0</v>
      </c>
      <c r="N34" s="58"/>
      <c r="O34" s="58"/>
      <c r="P34" s="33">
        <f>$O$34+$N$34</f>
        <v>0</v>
      </c>
      <c r="Q34" s="33">
        <f>$K$34*$N$34</f>
        <v>0</v>
      </c>
      <c r="R34" s="33">
        <f>$M$34*$O$34</f>
        <v>0</v>
      </c>
      <c r="S34" s="33">
        <f>$R$34+$Q$34</f>
        <v>0</v>
      </c>
      <c r="T34" s="29"/>
      <c r="U34" s="29"/>
    </row>
    <row r="35" spans="2:21" s="1" customFormat="1" ht="11.1" customHeight="1" x14ac:dyDescent="0.2">
      <c r="B35" s="29"/>
      <c r="C35" s="29"/>
      <c r="D35" s="29"/>
      <c r="E35" s="29"/>
      <c r="F35" s="33"/>
      <c r="G35" s="33"/>
      <c r="H35" s="33"/>
      <c r="I35" s="33"/>
      <c r="J35" s="33"/>
      <c r="K35" s="33">
        <f>$F$35+$G$35+$H$35+$I$35+$J$35</f>
        <v>0</v>
      </c>
      <c r="L35" s="34">
        <v>1</v>
      </c>
      <c r="M35" s="33">
        <f>ROUND($K$35*$L$35,3)</f>
        <v>0</v>
      </c>
      <c r="N35" s="58"/>
      <c r="O35" s="58"/>
      <c r="P35" s="33">
        <f>$O$35+$N$35</f>
        <v>0</v>
      </c>
      <c r="Q35" s="33">
        <f>$K$35*$N$35</f>
        <v>0</v>
      </c>
      <c r="R35" s="33">
        <f>$M$35*$O$35</f>
        <v>0</v>
      </c>
      <c r="S35" s="33">
        <f>$R$35+$Q$35</f>
        <v>0</v>
      </c>
      <c r="T35" s="29"/>
      <c r="U35" s="29"/>
    </row>
    <row r="36" spans="2:21" s="1" customFormat="1" ht="11.1" customHeight="1" x14ac:dyDescent="0.2"/>
    <row r="37" spans="2:21" s="1" customFormat="1" ht="11.1" customHeight="1" x14ac:dyDescent="0.2">
      <c r="C37" s="23" t="s">
        <v>58</v>
      </c>
    </row>
    <row r="38" spans="2:21" s="1" customFormat="1" ht="11.1" customHeight="1" x14ac:dyDescent="0.2"/>
    <row r="39" spans="2:21" s="1" customFormat="1" ht="11.1" customHeight="1" x14ac:dyDescent="0.2">
      <c r="C39" s="49" t="s">
        <v>59</v>
      </c>
    </row>
    <row r="40" spans="2:21" s="1" customFormat="1" ht="11.1" customHeight="1" x14ac:dyDescent="0.2"/>
  </sheetData>
  <sheetProtection algorithmName="SHA-512" hashValue="T+O2yrK7BeYpaLSuHln8BQFf6GTJBKwVIs8ob2/ZcfodIZFMPCmeuxBOCGk3iO/zrC73U62/Ld3Bx5J4JWBVJQ==" saltValue="OGjdthDUKj8Xw5WdZ+D3Xw==" spinCount="100000" sheet="1" objects="1" scenarios="1"/>
  <mergeCells count="16">
    <mergeCell ref="Q10:R10"/>
    <mergeCell ref="S10:S11"/>
    <mergeCell ref="T10:T11"/>
    <mergeCell ref="U10:U11"/>
    <mergeCell ref="F10:J10"/>
    <mergeCell ref="K10:K11"/>
    <mergeCell ref="L10:L11"/>
    <mergeCell ref="M10:M11"/>
    <mergeCell ref="N10:P10"/>
    <mergeCell ref="B6:E6"/>
    <mergeCell ref="B7:E7"/>
    <mergeCell ref="B8:E8"/>
    <mergeCell ref="B10:B11"/>
    <mergeCell ref="C10:C11"/>
    <mergeCell ref="D10:D11"/>
    <mergeCell ref="E10:E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Асланова Эсмира Алеевна</cp:lastModifiedBy>
  <dcterms:modified xsi:type="dcterms:W3CDTF">2023-03-31T11:40:50Z</dcterms:modified>
</cp:coreProperties>
</file>