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4. Квартал 15 (ГП-1)\Кухни\претенденту\"/>
    </mc:Choice>
  </mc:AlternateContent>
  <xr:revisionPtr revIDLastSave="0" documentId="13_ncr:1_{C4C4FF3F-CA06-40FE-A186-D19B4C5B0254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L70" i="1" l="1"/>
  <c r="I70" i="1"/>
  <c r="N70" i="1" s="1"/>
  <c r="G70" i="1"/>
  <c r="M70" i="1" s="1"/>
  <c r="M69" i="1"/>
  <c r="L69" i="1"/>
  <c r="I69" i="1"/>
  <c r="N69" i="1" s="1"/>
  <c r="O69" i="1" s="1"/>
  <c r="G69" i="1"/>
  <c r="L68" i="1"/>
  <c r="G68" i="1"/>
  <c r="M68" i="1" s="1"/>
  <c r="L67" i="1"/>
  <c r="G67" i="1"/>
  <c r="M67" i="1" s="1"/>
  <c r="L66" i="1"/>
  <c r="G66" i="1"/>
  <c r="M66" i="1" s="1"/>
  <c r="L65" i="1"/>
  <c r="G65" i="1"/>
  <c r="M65" i="1" s="1"/>
  <c r="L64" i="1"/>
  <c r="G64" i="1"/>
  <c r="M64" i="1" s="1"/>
  <c r="L63" i="1"/>
  <c r="G63" i="1"/>
  <c r="M63" i="1" s="1"/>
  <c r="L62" i="1"/>
  <c r="G62" i="1"/>
  <c r="M62" i="1" s="1"/>
  <c r="L61" i="1"/>
  <c r="G61" i="1"/>
  <c r="M61" i="1" s="1"/>
  <c r="L60" i="1"/>
  <c r="G60" i="1"/>
  <c r="M60" i="1" s="1"/>
  <c r="L59" i="1"/>
  <c r="G59" i="1"/>
  <c r="M59" i="1" s="1"/>
  <c r="L52" i="1"/>
  <c r="G52" i="1"/>
  <c r="I52" i="1" s="1"/>
  <c r="N52" i="1" s="1"/>
  <c r="M51" i="1"/>
  <c r="L51" i="1"/>
  <c r="G51" i="1"/>
  <c r="I51" i="1" s="1"/>
  <c r="N51" i="1" s="1"/>
  <c r="O51" i="1" s="1"/>
  <c r="L50" i="1"/>
  <c r="G50" i="1"/>
  <c r="I50" i="1" s="1"/>
  <c r="N50" i="1" s="1"/>
  <c r="M49" i="1"/>
  <c r="L49" i="1"/>
  <c r="G49" i="1"/>
  <c r="I49" i="1" s="1"/>
  <c r="N49" i="1" s="1"/>
  <c r="O49" i="1" s="1"/>
  <c r="L48" i="1"/>
  <c r="G48" i="1"/>
  <c r="I48" i="1" s="1"/>
  <c r="N48" i="1" s="1"/>
  <c r="M47" i="1"/>
  <c r="L47" i="1"/>
  <c r="G47" i="1"/>
  <c r="I47" i="1" s="1"/>
  <c r="N47" i="1" s="1"/>
  <c r="O47" i="1" s="1"/>
  <c r="L46" i="1"/>
  <c r="G46" i="1"/>
  <c r="I46" i="1" s="1"/>
  <c r="N46" i="1" s="1"/>
  <c r="M45" i="1"/>
  <c r="L45" i="1"/>
  <c r="G45" i="1"/>
  <c r="I45" i="1" s="1"/>
  <c r="N45" i="1" s="1"/>
  <c r="O45" i="1" s="1"/>
  <c r="L44" i="1"/>
  <c r="G44" i="1"/>
  <c r="I44" i="1" s="1"/>
  <c r="N44" i="1" s="1"/>
  <c r="M43" i="1"/>
  <c r="L43" i="1"/>
  <c r="G43" i="1"/>
  <c r="I43" i="1" s="1"/>
  <c r="N43" i="1" s="1"/>
  <c r="O43" i="1" s="1"/>
  <c r="L42" i="1"/>
  <c r="G42" i="1"/>
  <c r="I42" i="1" s="1"/>
  <c r="N42" i="1" s="1"/>
  <c r="M41" i="1"/>
  <c r="L41" i="1"/>
  <c r="G41" i="1"/>
  <c r="I41" i="1" s="1"/>
  <c r="N41" i="1" s="1"/>
  <c r="O41" i="1" s="1"/>
  <c r="L40" i="1"/>
  <c r="G40" i="1"/>
  <c r="I40" i="1" s="1"/>
  <c r="N40" i="1" s="1"/>
  <c r="M39" i="1"/>
  <c r="L39" i="1"/>
  <c r="G39" i="1"/>
  <c r="I39" i="1" s="1"/>
  <c r="N39" i="1" s="1"/>
  <c r="O39" i="1" s="1"/>
  <c r="L38" i="1"/>
  <c r="G38" i="1"/>
  <c r="I38" i="1" s="1"/>
  <c r="N38" i="1" s="1"/>
  <c r="M37" i="1"/>
  <c r="L37" i="1"/>
  <c r="G37" i="1"/>
  <c r="I37" i="1" s="1"/>
  <c r="N37" i="1" s="1"/>
  <c r="O37" i="1" s="1"/>
  <c r="L36" i="1"/>
  <c r="G36" i="1"/>
  <c r="I36" i="1" s="1"/>
  <c r="N36" i="1" s="1"/>
  <c r="M35" i="1"/>
  <c r="L35" i="1"/>
  <c r="G35" i="1"/>
  <c r="I35" i="1" s="1"/>
  <c r="N35" i="1" s="1"/>
  <c r="O35" i="1" s="1"/>
  <c r="L34" i="1"/>
  <c r="G34" i="1"/>
  <c r="I34" i="1" s="1"/>
  <c r="N34" i="1" s="1"/>
  <c r="M33" i="1"/>
  <c r="L33" i="1"/>
  <c r="G33" i="1"/>
  <c r="I33" i="1" s="1"/>
  <c r="N33" i="1" s="1"/>
  <c r="O33" i="1" s="1"/>
  <c r="L32" i="1"/>
  <c r="G32" i="1"/>
  <c r="I32" i="1" s="1"/>
  <c r="N32" i="1" s="1"/>
  <c r="M31" i="1"/>
  <c r="L31" i="1"/>
  <c r="G31" i="1"/>
  <c r="I31" i="1" s="1"/>
  <c r="N31" i="1" s="1"/>
  <c r="O31" i="1" s="1"/>
  <c r="L30" i="1"/>
  <c r="G30" i="1"/>
  <c r="I30" i="1" s="1"/>
  <c r="N30" i="1" s="1"/>
  <c r="M29" i="1"/>
  <c r="L29" i="1"/>
  <c r="G29" i="1"/>
  <c r="I29" i="1" s="1"/>
  <c r="N29" i="1" s="1"/>
  <c r="O29" i="1" s="1"/>
  <c r="L28" i="1"/>
  <c r="G28" i="1"/>
  <c r="I28" i="1" s="1"/>
  <c r="N28" i="1" s="1"/>
  <c r="M27" i="1"/>
  <c r="L27" i="1"/>
  <c r="G27" i="1"/>
  <c r="I27" i="1" s="1"/>
  <c r="N27" i="1" s="1"/>
  <c r="O27" i="1" s="1"/>
  <c r="L26" i="1"/>
  <c r="G26" i="1"/>
  <c r="I26" i="1" s="1"/>
  <c r="N26" i="1" s="1"/>
  <c r="M25" i="1"/>
  <c r="L25" i="1"/>
  <c r="G25" i="1"/>
  <c r="I25" i="1" s="1"/>
  <c r="N25" i="1" s="1"/>
  <c r="O25" i="1" s="1"/>
  <c r="L24" i="1"/>
  <c r="G24" i="1"/>
  <c r="I24" i="1" s="1"/>
  <c r="N24" i="1" s="1"/>
  <c r="M23" i="1"/>
  <c r="L23" i="1"/>
  <c r="G23" i="1"/>
  <c r="I23" i="1" s="1"/>
  <c r="N23" i="1" s="1"/>
  <c r="O23" i="1" s="1"/>
  <c r="L22" i="1"/>
  <c r="G22" i="1"/>
  <c r="I22" i="1" s="1"/>
  <c r="N22" i="1" s="1"/>
  <c r="M21" i="1"/>
  <c r="L21" i="1"/>
  <c r="G21" i="1"/>
  <c r="I21" i="1" s="1"/>
  <c r="N21" i="1" s="1"/>
  <c r="O21" i="1" s="1"/>
  <c r="L20" i="1"/>
  <c r="G20" i="1"/>
  <c r="I20" i="1" s="1"/>
  <c r="N20" i="1" s="1"/>
  <c r="M19" i="1"/>
  <c r="L19" i="1"/>
  <c r="G19" i="1"/>
  <c r="I19" i="1" s="1"/>
  <c r="N19" i="1" s="1"/>
  <c r="O19" i="1" s="1"/>
  <c r="L18" i="1"/>
  <c r="G18" i="1"/>
  <c r="I18" i="1" s="1"/>
  <c r="N18" i="1" s="1"/>
  <c r="M17" i="1"/>
  <c r="L17" i="1"/>
  <c r="G17" i="1"/>
  <c r="I17" i="1" s="1"/>
  <c r="N17" i="1" s="1"/>
  <c r="O17" i="1" s="1"/>
  <c r="L16" i="1"/>
  <c r="G16" i="1"/>
  <c r="I16" i="1" s="1"/>
  <c r="N16" i="1" s="1"/>
  <c r="M15" i="1"/>
  <c r="L15" i="1"/>
  <c r="G15" i="1"/>
  <c r="I15" i="1" s="1"/>
  <c r="N15" i="1" s="1"/>
  <c r="O22" i="1" l="1"/>
  <c r="O42" i="1"/>
  <c r="O18" i="1"/>
  <c r="M58" i="1"/>
  <c r="N14" i="1"/>
  <c r="O15" i="1"/>
  <c r="O70" i="1"/>
  <c r="O20" i="1"/>
  <c r="O44" i="1"/>
  <c r="I62" i="1"/>
  <c r="N62" i="1" s="1"/>
  <c r="O62" i="1" s="1"/>
  <c r="I66" i="1"/>
  <c r="N66" i="1" s="1"/>
  <c r="O66" i="1" s="1"/>
  <c r="M18" i="1"/>
  <c r="M22" i="1"/>
  <c r="M26" i="1"/>
  <c r="O26" i="1" s="1"/>
  <c r="M30" i="1"/>
  <c r="O30" i="1" s="1"/>
  <c r="M34" i="1"/>
  <c r="O34" i="1" s="1"/>
  <c r="M38" i="1"/>
  <c r="O38" i="1" s="1"/>
  <c r="M42" i="1"/>
  <c r="M46" i="1"/>
  <c r="O46" i="1" s="1"/>
  <c r="M50" i="1"/>
  <c r="O50" i="1" s="1"/>
  <c r="M52" i="1"/>
  <c r="O52" i="1" s="1"/>
  <c r="I59" i="1"/>
  <c r="N59" i="1" s="1"/>
  <c r="I61" i="1"/>
  <c r="N61" i="1" s="1"/>
  <c r="O61" i="1" s="1"/>
  <c r="I63" i="1"/>
  <c r="N63" i="1" s="1"/>
  <c r="O63" i="1" s="1"/>
  <c r="I65" i="1"/>
  <c r="N65" i="1" s="1"/>
  <c r="O65" i="1" s="1"/>
  <c r="I67" i="1"/>
  <c r="N67" i="1" s="1"/>
  <c r="O67" i="1" s="1"/>
  <c r="I60" i="1"/>
  <c r="N60" i="1" s="1"/>
  <c r="O60" i="1" s="1"/>
  <c r="I68" i="1"/>
  <c r="N68" i="1" s="1"/>
  <c r="O68" i="1" s="1"/>
  <c r="M16" i="1"/>
  <c r="O16" i="1" s="1"/>
  <c r="M20" i="1"/>
  <c r="M24" i="1"/>
  <c r="O24" i="1" s="1"/>
  <c r="M28" i="1"/>
  <c r="O28" i="1" s="1"/>
  <c r="M32" i="1"/>
  <c r="O32" i="1" s="1"/>
  <c r="M36" i="1"/>
  <c r="O36" i="1" s="1"/>
  <c r="M40" i="1"/>
  <c r="O40" i="1" s="1"/>
  <c r="M44" i="1"/>
  <c r="M48" i="1"/>
  <c r="O48" i="1" s="1"/>
  <c r="I64" i="1"/>
  <c r="N64" i="1" s="1"/>
  <c r="O64" i="1" s="1"/>
  <c r="M14" i="1" l="1"/>
  <c r="O14" i="1"/>
  <c r="N13" i="1"/>
  <c r="N53" i="1"/>
  <c r="O55" i="1"/>
  <c r="N58" i="1"/>
  <c r="O59" i="1"/>
  <c r="O58" i="1" s="1"/>
  <c r="O13" i="1" l="1"/>
  <c r="O53" i="1"/>
  <c r="O57" i="1" s="1"/>
  <c r="M53" i="1"/>
  <c r="M13" i="1"/>
  <c r="O56" i="1"/>
</calcChain>
</file>

<file path=xl/sharedStrings.xml><?xml version="1.0" encoding="utf-8"?>
<sst xmlns="http://schemas.openxmlformats.org/spreadsheetml/2006/main" count="128" uniqueCount="89">
  <si>
    <t>Приложение</t>
  </si>
  <si>
    <t>К договору</t>
  </si>
  <si>
    <t>Расшифровка стоимости работ</t>
  </si>
  <si>
    <t>ГП-1 ЖК "Совушки ЕКБ"</t>
  </si>
  <si>
    <t>Кухни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</si>
  <si>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</si>
  <si>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</si>
  <si>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</si>
  <si>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</si>
  <si>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</si>
  <si>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</si>
  <si>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</si>
  <si>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</si>
  <si>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</si>
  <si>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</si>
  <si>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</si>
  <si>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</si>
  <si>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</si>
  <si>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 -1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</si>
  <si>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</si>
  <si>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</si>
  <si>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</si>
  <si>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</si>
  <si>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</si>
  <si>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</si>
  <si>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</si>
  <si>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</si>
  <si>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</si>
  <si>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</si>
  <si>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</si>
  <si>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</si>
  <si>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</si>
  <si>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</si>
  <si>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</si>
  <si>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</si>
  <si>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</si>
  <si>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</si>
  <si>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</si>
  <si>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Мебель, варочные поверхности</t>
  </si>
  <si>
    <t>Кухни</t>
  </si>
  <si>
    <t>Кухонный гарнитур (тип 1)</t>
  </si>
  <si>
    <t>шт</t>
  </si>
  <si>
    <t>В соответствии с ТЗ по ГП-1</t>
  </si>
  <si>
    <t>Кухонный гарнитур (тип 2)</t>
  </si>
  <si>
    <t>Кухонный гарнитур (тип 3)</t>
  </si>
  <si>
    <t>Кухонный гарнитур (тип 4)</t>
  </si>
  <si>
    <t>Кухонный гарнитур (тип 5)</t>
  </si>
  <si>
    <t>Кухонный гарнитур (тип 6)</t>
  </si>
  <si>
    <t>Кухонный гарнитур (тип 7)</t>
  </si>
  <si>
    <t>Кухонный гарнитур (тип 8)</t>
  </si>
  <si>
    <t>Кухонный гарнитур (тип 9)</t>
  </si>
  <si>
    <t>Кухонный гарнитур(тип 10)</t>
  </si>
  <si>
    <t>Кухонный гарнитур(тип 11)</t>
  </si>
  <si>
    <t>Кухонный гарнитур(тип 12)</t>
  </si>
  <si>
    <t>Кухонный гарнитур(тип 13)</t>
  </si>
  <si>
    <t>Кухонный гарнитур(тип 14)</t>
  </si>
  <si>
    <t>Кухонный гарнитур(тип 15)</t>
  </si>
  <si>
    <t>Кухонный гарнитур(тип 16)</t>
  </si>
  <si>
    <t>Кухонный гарнитур(тип 17)</t>
  </si>
  <si>
    <t>Кухонный гарнитур(тип 18)</t>
  </si>
  <si>
    <t>Кухонный гарнитур(тип 19)</t>
  </si>
  <si>
    <t>Кухонный гарнитур(тип 20)</t>
  </si>
  <si>
    <t>Кухонный гарнитур(тип 21)</t>
  </si>
  <si>
    <t>Кухонный гарнитур(тип 22)</t>
  </si>
  <si>
    <t>Кухонный гарнитур(тип 23)</t>
  </si>
  <si>
    <t>Кухонный гарнитур(тип 24)</t>
  </si>
  <si>
    <t>Кухонный гарнитур(тип 25)</t>
  </si>
  <si>
    <t>Кухонный гарнитур(тип 26)</t>
  </si>
  <si>
    <t>Кухонный гарнитур(тип 27)</t>
  </si>
  <si>
    <t>Кухонный гарнитур(тип 28)</t>
  </si>
  <si>
    <t>Кухонный гарнитур(тип 29)</t>
  </si>
  <si>
    <t>Кухонный гарнитур(тип 30)</t>
  </si>
  <si>
    <t>Кухонный гарнитур(тип 31)</t>
  </si>
  <si>
    <t>Кухонный гарнитур(тип 32)</t>
  </si>
  <si>
    <t>Кухонный гарнитур(тип 33)</t>
  </si>
  <si>
    <t>Кухонный гарнитур (тип 34)</t>
  </si>
  <si>
    <t>Кухонный гарнитур (тип 35)</t>
  </si>
  <si>
    <t>Кухонный гарнитур (тип 36)</t>
  </si>
  <si>
    <t>Кухонный гарнитур (тип 37)</t>
  </si>
  <si>
    <t>Кухонный гарнитур (тип 38)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</si>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</sst>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0" fontId="1" fillId="6" borderId="3" xfId="0" applyFont="1" applyFill="1" applyBorder="1" applyAlignment="1">
      <alignment horizontal="right" wrapText="1"/>
    </xf>
    <xf numFmtId="0" fontId="4" fillId="7" borderId="4" xfId="0" applyFont="1" applyFill="1" applyBorder="1" applyAlignment="1">
      <alignment horizontal="left"/>
    </xf>
    <xf numFmtId="0" fontId="4" fillId="7" borderId="6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left"/>
    </xf>
    <xf numFmtId="0" fontId="4" fillId="7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1" fillId="6" borderId="0" xfId="0" applyFont="1" applyFill="1" applyAlignment="1">
      <alignment horizontal="left" wrapText="1"/>
    </xf>
    <xf numFmtId="164" fontId="1" fillId="8" borderId="3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 applyProtection="1">
      <alignment horizontal="right"/>
      <protection locked="0"/>
    </xf>
    <xf numFmtId="0" fontId="4" fillId="7" borderId="3" xfId="0" applyFont="1" applyFill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left"/>
      <protection locked="0"/>
    </xf>
    <xf numFmtId="0" fontId="1" fillId="6" borderId="3" xfId="0" applyFont="1" applyFill="1" applyBorder="1" applyAlignment="1" applyProtection="1">
      <alignment horizontal="right" wrapText="1"/>
      <protection locked="0"/>
    </xf>
    <xf numFmtId="0" fontId="4" fillId="7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right"/>
      <protection locked="0"/>
    </xf>
    <xf numFmtId="0" fontId="5" fillId="0" borderId="3" xfId="0" applyFont="1" applyBorder="1" applyAlignment="1" applyProtection="1">
      <alignment horizontal="right"/>
      <protection locked="0"/>
    </xf>
    <xf numFmtId="0" fontId="6" fillId="0" borderId="3" xfId="0" applyFont="1" applyBorder="1" applyAlignment="1" applyProtection="1">
      <alignment horizontal="left" wrapText="1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75"/>
  <sheetViews>
    <sheetView tabSelected="1" topLeftCell="A22" workbookViewId="0">
      <selection activeCell="N54" sqref="N54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6" width="12.5" style="1" customWidth="1"/>
    <col min="7" max="7" width="9.33203125" style="1" customWidth="1"/>
    <col min="8" max="8" width="8" style="1" customWidth="1"/>
    <col min="9" max="9" width="12.1640625" style="1" customWidth="1"/>
    <col min="10" max="10" width="8.6640625" style="1" customWidth="1"/>
    <col min="11" max="11" width="11.33203125" style="1" customWidth="1"/>
    <col min="12" max="12" width="12.83203125" style="1" customWidth="1"/>
    <col min="13" max="14" width="14.1640625" style="1" customWidth="1"/>
    <col min="15" max="15" width="16" style="1" customWidth="1"/>
    <col min="16" max="17" width="36.1640625" style="1" customWidth="1"/>
  </cols>
  <sheetData>
    <row r="1" spans="2:17" s="1" customFormat="1" ht="11.1" hidden="1" customHeight="1" x14ac:dyDescent="0.2"/>
    <row r="2" spans="2:17" s="1" customFormat="1" ht="11.1" hidden="1" customHeight="1" x14ac:dyDescent="0.2"/>
    <row r="3" spans="2:17" s="1" customFormat="1" ht="11.1" hidden="1" customHeight="1" x14ac:dyDescent="0.2"/>
    <row r="4" spans="2:17" s="2" customFormat="1" ht="12.95" customHeight="1" x14ac:dyDescent="0.2">
      <c r="P4" s="2" t="s">
        <v>0</v>
      </c>
    </row>
    <row r="5" spans="2:17" s="2" customFormat="1" ht="12.95" customHeight="1" x14ac:dyDescent="0.2">
      <c r="P5" s="3" t="s">
        <v>1</v>
      </c>
    </row>
    <row r="6" spans="2:17" s="2" customFormat="1" ht="12.95" customHeight="1" x14ac:dyDescent="0.2">
      <c r="B6" s="40" t="s">
        <v>2</v>
      </c>
      <c r="C6" s="40"/>
      <c r="D6" s="40"/>
      <c r="E6" s="40"/>
    </row>
    <row r="7" spans="2:17" s="2" customFormat="1" ht="12.95" customHeight="1" x14ac:dyDescent="0.2">
      <c r="B7" s="41" t="s">
        <v>3</v>
      </c>
      <c r="C7" s="41"/>
      <c r="D7" s="41"/>
      <c r="E7" s="41"/>
    </row>
    <row r="8" spans="2:17" s="2" customFormat="1" ht="12.95" customHeight="1" x14ac:dyDescent="0.2">
      <c r="B8" s="41" t="s">
        <v>4</v>
      </c>
      <c r="C8" s="41"/>
      <c r="D8" s="41"/>
      <c r="E8" s="41"/>
    </row>
    <row r="9" spans="2:17" s="1" customFormat="1" ht="11.1" customHeight="1" x14ac:dyDescent="0.2"/>
    <row r="10" spans="2:17" s="4" customFormat="1" ht="30" customHeight="1" x14ac:dyDescent="0.2">
      <c r="B10" s="42" t="s">
        <v>5</v>
      </c>
      <c r="C10" s="37" t="s">
        <v>6</v>
      </c>
      <c r="D10" s="42" t="s">
        <v>7</v>
      </c>
      <c r="E10" s="42" t="s">
        <v>8</v>
      </c>
      <c r="F10" s="5" t="s">
        <v>9</v>
      </c>
      <c r="G10" s="37" t="s">
        <v>10</v>
      </c>
      <c r="H10" s="37" t="s">
        <v>11</v>
      </c>
      <c r="I10" s="37" t="s">
        <v>12</v>
      </c>
      <c r="J10" s="39" t="s">
        <v>13</v>
      </c>
      <c r="K10" s="39"/>
      <c r="L10" s="39"/>
      <c r="M10" s="39" t="s">
        <v>14</v>
      </c>
      <c r="N10" s="39"/>
      <c r="O10" s="37" t="s">
        <v>15</v>
      </c>
      <c r="P10" s="37" t="s">
        <v>16</v>
      </c>
      <c r="Q10" s="37" t="s">
        <v>17</v>
      </c>
    </row>
    <row r="11" spans="2:17" s="4" customFormat="1" ht="36.950000000000003" customHeight="1" x14ac:dyDescent="0.2">
      <c r="B11" s="43"/>
      <c r="C11" s="38"/>
      <c r="D11" s="43"/>
      <c r="E11" s="43"/>
      <c r="F11" s="5" t="s">
        <v>18</v>
      </c>
      <c r="G11" s="38"/>
      <c r="H11" s="38"/>
      <c r="I11" s="38"/>
      <c r="J11" s="5" t="s">
        <v>19</v>
      </c>
      <c r="K11" s="5" t="s">
        <v>20</v>
      </c>
      <c r="L11" s="5" t="s">
        <v>21</v>
      </c>
      <c r="M11" s="5" t="s">
        <v>19</v>
      </c>
      <c r="N11" s="5" t="s">
        <v>20</v>
      </c>
      <c r="O11" s="38"/>
      <c r="P11" s="38"/>
      <c r="Q11" s="38"/>
    </row>
    <row r="12" spans="2:17" s="1" customFormat="1" ht="11.1" customHeight="1" x14ac:dyDescent="0.2">
      <c r="B12" s="6" t="s">
        <v>22</v>
      </c>
      <c r="C12" s="6" t="s">
        <v>23</v>
      </c>
      <c r="D12" s="6" t="s">
        <v>24</v>
      </c>
      <c r="E12" s="6" t="s">
        <v>25</v>
      </c>
      <c r="F12" s="6" t="s">
        <v>26</v>
      </c>
      <c r="G12" s="6" t="s">
        <v>27</v>
      </c>
      <c r="H12" s="6" t="s">
        <v>28</v>
      </c>
      <c r="I12" s="6" t="s">
        <v>29</v>
      </c>
      <c r="J12" s="6" t="s">
        <v>30</v>
      </c>
      <c r="K12" s="6" t="s">
        <v>31</v>
      </c>
      <c r="L12" s="6" t="s">
        <v>32</v>
      </c>
      <c r="M12" s="6" t="s">
        <v>33</v>
      </c>
      <c r="N12" s="6" t="s">
        <v>34</v>
      </c>
      <c r="O12" s="6" t="s">
        <v>35</v>
      </c>
      <c r="P12" s="6" t="s">
        <v>36</v>
      </c>
      <c r="Q12" s="6" t="s">
        <v>37</v>
      </c>
    </row>
    <row r="13" spans="2:17" s="1" customFormat="1" ht="12" customHeight="1" x14ac:dyDescent="0.2">
      <c r="B13" s="7"/>
      <c r="C13" s="8" t="s">
        <v>38</v>
      </c>
      <c r="D13" s="9"/>
      <c r="E13" s="9"/>
      <c r="F13" s="10"/>
      <c r="G13" s="10"/>
      <c r="H13" s="10"/>
      <c r="I13" s="10"/>
      <c r="J13" s="10"/>
      <c r="K13" s="10"/>
      <c r="L13" s="10"/>
      <c r="M13" s="10">
        <f>$M$14</f>
        <v>0</v>
      </c>
      <c r="N13" s="10">
        <f>$N$14</f>
        <v>0</v>
      </c>
      <c r="O13" s="10">
        <f>$O$14</f>
        <v>0</v>
      </c>
      <c r="P13" s="10"/>
      <c r="Q13" s="10"/>
    </row>
    <row r="14" spans="2:17" s="4" customFormat="1" ht="12" customHeight="1" outlineLevel="1" x14ac:dyDescent="0.2">
      <c r="B14" s="11"/>
      <c r="C14" s="12" t="s">
        <v>39</v>
      </c>
      <c r="D14" s="13"/>
      <c r="E14" s="13"/>
      <c r="F14" s="12"/>
      <c r="G14" s="12"/>
      <c r="H14" s="12"/>
      <c r="I14" s="12"/>
      <c r="J14" s="12"/>
      <c r="K14" s="12"/>
      <c r="L14" s="12"/>
      <c r="M14" s="14">
        <f>$M$15+$M$16+$M$17+$M$18+$M$19+$M$20+$M$21+$M$22+$M$23+$M$24+$M$25+$M$26+$M$27+$M$28+$M$29+$M$30+$M$31+$M$32+$M$33+$M$34+$M$35+$M$36+$M$37+$M$38+$M$39+$M$40+$M$41+$M$42+$M$43+$M$44+$M$45+$M$46+$M$47+$M$48+$M$49+$M$50+$M$51+$M$52</f>
        <v>0</v>
      </c>
      <c r="N14" s="14">
        <f>$N$15+$N$16+$N$17+$N$18+$N$19+$N$20+$N$21+$N$22+$N$23+$N$24+$N$25+$N$26+$N$27+$N$28+$N$29+$N$30+$N$31+$N$32+$N$33+$N$34+$N$35+$N$36+$N$37+$N$38+$N$39+$N$40+$N$41+$N$42+$N$43+$N$44+$N$45+$N$46+$N$47+$N$48+$N$49+$N$50+$N$51+$N$52</f>
        <v>0</v>
      </c>
      <c r="O14" s="14">
        <f>$O$15+$O$16+$O$17+$O$18+$O$19+$O$20+$O$21+$O$22+$O$23+$O$24+$O$25+$O$26+$O$27+$O$28+$O$29+$O$30+$O$31+$O$32+$O$33+$O$34+$O$35+$O$36+$O$37+$O$38+$O$39+$O$40+$O$41+$O$42+$O$43+$O$44+$O$45+$O$46+$O$47+$O$48+$O$49+$O$50+$O$51+$O$52</f>
        <v>0</v>
      </c>
      <c r="P14" s="15"/>
      <c r="Q14" s="14"/>
    </row>
    <row r="15" spans="2:17" s="1" customFormat="1" ht="11.1" customHeight="1" outlineLevel="1" x14ac:dyDescent="0.2">
      <c r="B15" s="16"/>
      <c r="C15" s="17" t="s">
        <v>40</v>
      </c>
      <c r="D15" s="18" t="s">
        <v>41</v>
      </c>
      <c r="E15" s="18"/>
      <c r="F15" s="36">
        <v>12</v>
      </c>
      <c r="G15" s="19">
        <f>$F$15</f>
        <v>12</v>
      </c>
      <c r="H15" s="21">
        <v>1</v>
      </c>
      <c r="I15" s="20">
        <f>ROUND($G$15*$H$15,3)</f>
        <v>12</v>
      </c>
      <c r="J15" s="44"/>
      <c r="K15" s="44"/>
      <c r="L15" s="20">
        <f>$K$15+$J$15</f>
        <v>0</v>
      </c>
      <c r="M15" s="20">
        <f>$G$15*$J$15</f>
        <v>0</v>
      </c>
      <c r="N15" s="20">
        <f>$I$15*$K$15</f>
        <v>0</v>
      </c>
      <c r="O15" s="20">
        <f>$N$15+$M$15</f>
        <v>0</v>
      </c>
      <c r="P15" s="22" t="s">
        <v>42</v>
      </c>
      <c r="Q15" s="48"/>
    </row>
    <row r="16" spans="2:17" s="1" customFormat="1" ht="11.1" customHeight="1" outlineLevel="1" x14ac:dyDescent="0.2">
      <c r="B16" s="16"/>
      <c r="C16" s="17" t="s">
        <v>43</v>
      </c>
      <c r="D16" s="18" t="s">
        <v>41</v>
      </c>
      <c r="E16" s="18"/>
      <c r="F16" s="36">
        <v>12</v>
      </c>
      <c r="G16" s="19">
        <f>$F$16</f>
        <v>12</v>
      </c>
      <c r="H16" s="21">
        <v>1</v>
      </c>
      <c r="I16" s="20">
        <f>ROUND($G$16*$H$16,3)</f>
        <v>12</v>
      </c>
      <c r="J16" s="44"/>
      <c r="K16" s="44"/>
      <c r="L16" s="20">
        <f>$K$16+$J$16</f>
        <v>0</v>
      </c>
      <c r="M16" s="20">
        <f>$G$16*$J$16</f>
        <v>0</v>
      </c>
      <c r="N16" s="20">
        <f>$I$16*$K$16</f>
        <v>0</v>
      </c>
      <c r="O16" s="20">
        <f>$N$16+$M$16</f>
        <v>0</v>
      </c>
      <c r="P16" s="22"/>
      <c r="Q16" s="48"/>
    </row>
    <row r="17" spans="2:17" s="1" customFormat="1" ht="11.1" customHeight="1" outlineLevel="1" x14ac:dyDescent="0.2">
      <c r="B17" s="16"/>
      <c r="C17" s="17" t="s">
        <v>44</v>
      </c>
      <c r="D17" s="18" t="s">
        <v>41</v>
      </c>
      <c r="E17" s="18"/>
      <c r="F17" s="36">
        <v>8</v>
      </c>
      <c r="G17" s="19">
        <f>$F$17</f>
        <v>8</v>
      </c>
      <c r="H17" s="21">
        <v>1</v>
      </c>
      <c r="I17" s="20">
        <f>ROUND($G$17*$H$17,3)</f>
        <v>8</v>
      </c>
      <c r="J17" s="44"/>
      <c r="K17" s="44"/>
      <c r="L17" s="20">
        <f>$K$17+$J$17</f>
        <v>0</v>
      </c>
      <c r="M17" s="20">
        <f>$G$17*$J$17</f>
        <v>0</v>
      </c>
      <c r="N17" s="20">
        <f>$I$17*$K$17</f>
        <v>0</v>
      </c>
      <c r="O17" s="20">
        <f>$N$17+$M$17</f>
        <v>0</v>
      </c>
      <c r="P17" s="22"/>
      <c r="Q17" s="48"/>
    </row>
    <row r="18" spans="2:17" s="1" customFormat="1" ht="11.1" customHeight="1" outlineLevel="1" x14ac:dyDescent="0.2">
      <c r="B18" s="16"/>
      <c r="C18" s="17" t="s">
        <v>45</v>
      </c>
      <c r="D18" s="18" t="s">
        <v>41</v>
      </c>
      <c r="E18" s="18"/>
      <c r="F18" s="36">
        <v>4</v>
      </c>
      <c r="G18" s="19">
        <f>$F$18</f>
        <v>4</v>
      </c>
      <c r="H18" s="21">
        <v>1</v>
      </c>
      <c r="I18" s="20">
        <f>ROUND($G$18*$H$18,3)</f>
        <v>4</v>
      </c>
      <c r="J18" s="44"/>
      <c r="K18" s="44"/>
      <c r="L18" s="20">
        <f>$K$18+$J$18</f>
        <v>0</v>
      </c>
      <c r="M18" s="20">
        <f>$G$18*$J$18</f>
        <v>0</v>
      </c>
      <c r="N18" s="20">
        <f>$I$18*$K$18</f>
        <v>0</v>
      </c>
      <c r="O18" s="20">
        <f>$N$18+$M$18</f>
        <v>0</v>
      </c>
      <c r="P18" s="22"/>
      <c r="Q18" s="48"/>
    </row>
    <row r="19" spans="2:17" s="1" customFormat="1" ht="11.1" customHeight="1" outlineLevel="1" x14ac:dyDescent="0.2">
      <c r="B19" s="16"/>
      <c r="C19" s="17" t="s">
        <v>46</v>
      </c>
      <c r="D19" s="18" t="s">
        <v>41</v>
      </c>
      <c r="E19" s="18"/>
      <c r="F19" s="36">
        <v>5</v>
      </c>
      <c r="G19" s="19">
        <f>$F$19</f>
        <v>5</v>
      </c>
      <c r="H19" s="21">
        <v>1</v>
      </c>
      <c r="I19" s="20">
        <f>ROUND($G$19*$H$19,3)</f>
        <v>5</v>
      </c>
      <c r="J19" s="44"/>
      <c r="K19" s="44"/>
      <c r="L19" s="20">
        <f>$K$19+$J$19</f>
        <v>0</v>
      </c>
      <c r="M19" s="20">
        <f>$G$19*$J$19</f>
        <v>0</v>
      </c>
      <c r="N19" s="20">
        <f>$I$19*$K$19</f>
        <v>0</v>
      </c>
      <c r="O19" s="20">
        <f>$N$19+$M$19</f>
        <v>0</v>
      </c>
      <c r="P19" s="22"/>
      <c r="Q19" s="48"/>
    </row>
    <row r="20" spans="2:17" s="1" customFormat="1" ht="11.1" customHeight="1" outlineLevel="1" x14ac:dyDescent="0.2">
      <c r="B20" s="16"/>
      <c r="C20" s="17" t="s">
        <v>47</v>
      </c>
      <c r="D20" s="18" t="s">
        <v>41</v>
      </c>
      <c r="E20" s="18"/>
      <c r="F20" s="36">
        <v>9</v>
      </c>
      <c r="G20" s="19">
        <f>$F$20</f>
        <v>9</v>
      </c>
      <c r="H20" s="21">
        <v>1</v>
      </c>
      <c r="I20" s="20">
        <f>ROUND($G$20*$H$20,3)</f>
        <v>9</v>
      </c>
      <c r="J20" s="44"/>
      <c r="K20" s="44"/>
      <c r="L20" s="20">
        <f>$K$20+$J$20</f>
        <v>0</v>
      </c>
      <c r="M20" s="20">
        <f>$G$20*$J$20</f>
        <v>0</v>
      </c>
      <c r="N20" s="20">
        <f>$I$20*$K$20</f>
        <v>0</v>
      </c>
      <c r="O20" s="20">
        <f>$N$20+$M$20</f>
        <v>0</v>
      </c>
      <c r="P20" s="22"/>
      <c r="Q20" s="48"/>
    </row>
    <row r="21" spans="2:17" s="1" customFormat="1" ht="11.1" customHeight="1" outlineLevel="1" x14ac:dyDescent="0.2">
      <c r="B21" s="16"/>
      <c r="C21" s="17" t="s">
        <v>48</v>
      </c>
      <c r="D21" s="18" t="s">
        <v>41</v>
      </c>
      <c r="E21" s="18"/>
      <c r="F21" s="36">
        <v>13</v>
      </c>
      <c r="G21" s="19">
        <f>$F$21</f>
        <v>13</v>
      </c>
      <c r="H21" s="21">
        <v>1</v>
      </c>
      <c r="I21" s="20">
        <f>ROUND($G$21*$H$21,3)</f>
        <v>13</v>
      </c>
      <c r="J21" s="44"/>
      <c r="K21" s="44"/>
      <c r="L21" s="20">
        <f>$K$21+$J$21</f>
        <v>0</v>
      </c>
      <c r="M21" s="20">
        <f>$G$21*$J$21</f>
        <v>0</v>
      </c>
      <c r="N21" s="20">
        <f>$I$21*$K$21</f>
        <v>0</v>
      </c>
      <c r="O21" s="20">
        <f>$N$21+$M$21</f>
        <v>0</v>
      </c>
      <c r="P21" s="22"/>
      <c r="Q21" s="48"/>
    </row>
    <row r="22" spans="2:17" s="1" customFormat="1" ht="11.1" customHeight="1" outlineLevel="1" x14ac:dyDescent="0.2">
      <c r="B22" s="16"/>
      <c r="C22" s="17" t="s">
        <v>49</v>
      </c>
      <c r="D22" s="18" t="s">
        <v>41</v>
      </c>
      <c r="E22" s="18"/>
      <c r="F22" s="36">
        <v>6</v>
      </c>
      <c r="G22" s="19">
        <f>$F$22</f>
        <v>6</v>
      </c>
      <c r="H22" s="21">
        <v>1</v>
      </c>
      <c r="I22" s="20">
        <f>ROUND($G$22*$H$22,3)</f>
        <v>6</v>
      </c>
      <c r="J22" s="44"/>
      <c r="K22" s="44"/>
      <c r="L22" s="20">
        <f>$K$22+$J$22</f>
        <v>0</v>
      </c>
      <c r="M22" s="20">
        <f>$G$22*$J$22</f>
        <v>0</v>
      </c>
      <c r="N22" s="20">
        <f>$I$22*$K$22</f>
        <v>0</v>
      </c>
      <c r="O22" s="20">
        <f>$N$22+$M$22</f>
        <v>0</v>
      </c>
      <c r="P22" s="22"/>
      <c r="Q22" s="48"/>
    </row>
    <row r="23" spans="2:17" s="1" customFormat="1" ht="11.1" customHeight="1" outlineLevel="1" x14ac:dyDescent="0.2">
      <c r="B23" s="16"/>
      <c r="C23" s="17" t="s">
        <v>50</v>
      </c>
      <c r="D23" s="18" t="s">
        <v>41</v>
      </c>
      <c r="E23" s="18"/>
      <c r="F23" s="36">
        <v>9</v>
      </c>
      <c r="G23" s="19">
        <f>$F$23</f>
        <v>9</v>
      </c>
      <c r="H23" s="21">
        <v>1</v>
      </c>
      <c r="I23" s="20">
        <f>ROUND($G$23*$H$23,3)</f>
        <v>9</v>
      </c>
      <c r="J23" s="44"/>
      <c r="K23" s="44"/>
      <c r="L23" s="20">
        <f>$K$23+$J$23</f>
        <v>0</v>
      </c>
      <c r="M23" s="20">
        <f>$G$23*$J$23</f>
        <v>0</v>
      </c>
      <c r="N23" s="20">
        <f>$I$23*$K$23</f>
        <v>0</v>
      </c>
      <c r="O23" s="20">
        <f>$N$23+$M$23</f>
        <v>0</v>
      </c>
      <c r="P23" s="22"/>
      <c r="Q23" s="48"/>
    </row>
    <row r="24" spans="2:17" s="1" customFormat="1" ht="11.1" customHeight="1" outlineLevel="1" x14ac:dyDescent="0.2">
      <c r="B24" s="16"/>
      <c r="C24" s="17" t="s">
        <v>51</v>
      </c>
      <c r="D24" s="18" t="s">
        <v>41</v>
      </c>
      <c r="E24" s="18"/>
      <c r="F24" s="36">
        <v>9</v>
      </c>
      <c r="G24" s="19">
        <f>$F$24</f>
        <v>9</v>
      </c>
      <c r="H24" s="21">
        <v>1</v>
      </c>
      <c r="I24" s="20">
        <f>ROUND($G$24*$H$24,3)</f>
        <v>9</v>
      </c>
      <c r="J24" s="44"/>
      <c r="K24" s="44"/>
      <c r="L24" s="20">
        <f>$K$24+$J$24</f>
        <v>0</v>
      </c>
      <c r="M24" s="20">
        <f>$G$24*$J$24</f>
        <v>0</v>
      </c>
      <c r="N24" s="20">
        <f>$I$24*$K$24</f>
        <v>0</v>
      </c>
      <c r="O24" s="20">
        <f>$N$24+$M$24</f>
        <v>0</v>
      </c>
      <c r="P24" s="22"/>
      <c r="Q24" s="48"/>
    </row>
    <row r="25" spans="2:17" s="1" customFormat="1" ht="11.1" customHeight="1" outlineLevel="1" x14ac:dyDescent="0.2">
      <c r="B25" s="16"/>
      <c r="C25" s="17" t="s">
        <v>52</v>
      </c>
      <c r="D25" s="18" t="s">
        <v>41</v>
      </c>
      <c r="E25" s="18"/>
      <c r="F25" s="36">
        <v>12</v>
      </c>
      <c r="G25" s="19">
        <f>$F$25</f>
        <v>12</v>
      </c>
      <c r="H25" s="21">
        <v>1</v>
      </c>
      <c r="I25" s="20">
        <f>ROUND($G$25*$H$25,3)</f>
        <v>12</v>
      </c>
      <c r="J25" s="44"/>
      <c r="K25" s="44"/>
      <c r="L25" s="20">
        <f>$K$25+$J$25</f>
        <v>0</v>
      </c>
      <c r="M25" s="20">
        <f>$G$25*$J$25</f>
        <v>0</v>
      </c>
      <c r="N25" s="20">
        <f>$I$25*$K$25</f>
        <v>0</v>
      </c>
      <c r="O25" s="20">
        <f>$N$25+$M$25</f>
        <v>0</v>
      </c>
      <c r="P25" s="22"/>
      <c r="Q25" s="48"/>
    </row>
    <row r="26" spans="2:17" s="1" customFormat="1" ht="11.1" customHeight="1" outlineLevel="1" x14ac:dyDescent="0.2">
      <c r="B26" s="16"/>
      <c r="C26" s="17" t="s">
        <v>53</v>
      </c>
      <c r="D26" s="18" t="s">
        <v>41</v>
      </c>
      <c r="E26" s="18"/>
      <c r="F26" s="36">
        <v>3</v>
      </c>
      <c r="G26" s="19">
        <f>$F$26</f>
        <v>3</v>
      </c>
      <c r="H26" s="21">
        <v>1</v>
      </c>
      <c r="I26" s="20">
        <f>ROUND($G$26*$H$26,3)</f>
        <v>3</v>
      </c>
      <c r="J26" s="44"/>
      <c r="K26" s="44"/>
      <c r="L26" s="20">
        <f>$K$26+$J$26</f>
        <v>0</v>
      </c>
      <c r="M26" s="20">
        <f>$G$26*$J$26</f>
        <v>0</v>
      </c>
      <c r="N26" s="20">
        <f>$I$26*$K$26</f>
        <v>0</v>
      </c>
      <c r="O26" s="20">
        <f>$N$26+$M$26</f>
        <v>0</v>
      </c>
      <c r="P26" s="22"/>
      <c r="Q26" s="48"/>
    </row>
    <row r="27" spans="2:17" s="1" customFormat="1" ht="11.1" customHeight="1" outlineLevel="1" x14ac:dyDescent="0.2">
      <c r="B27" s="16"/>
      <c r="C27" s="17" t="s">
        <v>54</v>
      </c>
      <c r="D27" s="18" t="s">
        <v>41</v>
      </c>
      <c r="E27" s="18"/>
      <c r="F27" s="36">
        <v>3</v>
      </c>
      <c r="G27" s="19">
        <f>$F$27</f>
        <v>3</v>
      </c>
      <c r="H27" s="21">
        <v>1</v>
      </c>
      <c r="I27" s="20">
        <f>ROUND($G$27*$H$27,3)</f>
        <v>3</v>
      </c>
      <c r="J27" s="44"/>
      <c r="K27" s="44"/>
      <c r="L27" s="20">
        <f>$K$27+$J$27</f>
        <v>0</v>
      </c>
      <c r="M27" s="20">
        <f>$G$27*$J$27</f>
        <v>0</v>
      </c>
      <c r="N27" s="20">
        <f>$I$27*$K$27</f>
        <v>0</v>
      </c>
      <c r="O27" s="20">
        <f>$N$27+$M$27</f>
        <v>0</v>
      </c>
      <c r="P27" s="22"/>
      <c r="Q27" s="48"/>
    </row>
    <row r="28" spans="2:17" s="1" customFormat="1" ht="11.1" customHeight="1" outlineLevel="1" x14ac:dyDescent="0.2">
      <c r="B28" s="16"/>
      <c r="C28" s="17" t="s">
        <v>55</v>
      </c>
      <c r="D28" s="18" t="s">
        <v>41</v>
      </c>
      <c r="E28" s="18"/>
      <c r="F28" s="36">
        <v>1</v>
      </c>
      <c r="G28" s="19">
        <f>$F$28</f>
        <v>1</v>
      </c>
      <c r="H28" s="21">
        <v>1</v>
      </c>
      <c r="I28" s="20">
        <f>ROUND($G$28*$H$28,3)</f>
        <v>1</v>
      </c>
      <c r="J28" s="44"/>
      <c r="K28" s="44"/>
      <c r="L28" s="20">
        <f>$K$28+$J$28</f>
        <v>0</v>
      </c>
      <c r="M28" s="20">
        <f>$G$28*$J$28</f>
        <v>0</v>
      </c>
      <c r="N28" s="20">
        <f>$I$28*$K$28</f>
        <v>0</v>
      </c>
      <c r="O28" s="20">
        <f>$N$28+$M$28</f>
        <v>0</v>
      </c>
      <c r="P28" s="22"/>
      <c r="Q28" s="48"/>
    </row>
    <row r="29" spans="2:17" s="1" customFormat="1" ht="11.1" customHeight="1" outlineLevel="1" x14ac:dyDescent="0.2">
      <c r="B29" s="16"/>
      <c r="C29" s="17" t="s">
        <v>56</v>
      </c>
      <c r="D29" s="18" t="s">
        <v>41</v>
      </c>
      <c r="E29" s="18"/>
      <c r="F29" s="36">
        <v>4</v>
      </c>
      <c r="G29" s="19">
        <f>$F$29</f>
        <v>4</v>
      </c>
      <c r="H29" s="21">
        <v>1</v>
      </c>
      <c r="I29" s="20">
        <f>ROUND($G$29*$H$29,3)</f>
        <v>4</v>
      </c>
      <c r="J29" s="44"/>
      <c r="K29" s="44"/>
      <c r="L29" s="20">
        <f>$K$29+$J$29</f>
        <v>0</v>
      </c>
      <c r="M29" s="20">
        <f>$G$29*$J$29</f>
        <v>0</v>
      </c>
      <c r="N29" s="20">
        <f>$I$29*$K$29</f>
        <v>0</v>
      </c>
      <c r="O29" s="20">
        <f>$N$29+$M$29</f>
        <v>0</v>
      </c>
      <c r="P29" s="22"/>
      <c r="Q29" s="48"/>
    </row>
    <row r="30" spans="2:17" s="1" customFormat="1" ht="11.1" customHeight="1" outlineLevel="1" x14ac:dyDescent="0.2">
      <c r="B30" s="16"/>
      <c r="C30" s="17" t="s">
        <v>57</v>
      </c>
      <c r="D30" s="18" t="s">
        <v>41</v>
      </c>
      <c r="E30" s="18"/>
      <c r="F30" s="36">
        <v>4</v>
      </c>
      <c r="G30" s="19">
        <f>$F$30</f>
        <v>4</v>
      </c>
      <c r="H30" s="21">
        <v>1</v>
      </c>
      <c r="I30" s="20">
        <f>ROUND($G$30*$H$30,3)</f>
        <v>4</v>
      </c>
      <c r="J30" s="44"/>
      <c r="K30" s="44"/>
      <c r="L30" s="20">
        <f>$K$30+$J$30</f>
        <v>0</v>
      </c>
      <c r="M30" s="20">
        <f>$G$30*$J$30</f>
        <v>0</v>
      </c>
      <c r="N30" s="20">
        <f>$I$30*$K$30</f>
        <v>0</v>
      </c>
      <c r="O30" s="20">
        <f>$N$30+$M$30</f>
        <v>0</v>
      </c>
      <c r="P30" s="22"/>
      <c r="Q30" s="48"/>
    </row>
    <row r="31" spans="2:17" s="1" customFormat="1" ht="11.1" customHeight="1" outlineLevel="1" x14ac:dyDescent="0.2">
      <c r="B31" s="16"/>
      <c r="C31" s="17" t="s">
        <v>58</v>
      </c>
      <c r="D31" s="18" t="s">
        <v>41</v>
      </c>
      <c r="E31" s="18"/>
      <c r="F31" s="36">
        <v>1</v>
      </c>
      <c r="G31" s="19">
        <f>$F$31</f>
        <v>1</v>
      </c>
      <c r="H31" s="21">
        <v>1</v>
      </c>
      <c r="I31" s="20">
        <f>ROUND($G$31*$H$31,3)</f>
        <v>1</v>
      </c>
      <c r="J31" s="44"/>
      <c r="K31" s="44"/>
      <c r="L31" s="20">
        <f>$K$31+$J$31</f>
        <v>0</v>
      </c>
      <c r="M31" s="20">
        <f>$G$31*$J$31</f>
        <v>0</v>
      </c>
      <c r="N31" s="20">
        <f>$I$31*$K$31</f>
        <v>0</v>
      </c>
      <c r="O31" s="20">
        <f>$N$31+$M$31</f>
        <v>0</v>
      </c>
      <c r="P31" s="22"/>
      <c r="Q31" s="48"/>
    </row>
    <row r="32" spans="2:17" s="1" customFormat="1" ht="11.1" customHeight="1" outlineLevel="1" x14ac:dyDescent="0.2">
      <c r="B32" s="16"/>
      <c r="C32" s="17" t="s">
        <v>59</v>
      </c>
      <c r="D32" s="18" t="s">
        <v>41</v>
      </c>
      <c r="E32" s="18"/>
      <c r="F32" s="36">
        <v>4</v>
      </c>
      <c r="G32" s="19">
        <f>$F$32</f>
        <v>4</v>
      </c>
      <c r="H32" s="21">
        <v>1</v>
      </c>
      <c r="I32" s="20">
        <f>ROUND($G$32*$H$32,3)</f>
        <v>4</v>
      </c>
      <c r="J32" s="44"/>
      <c r="K32" s="44"/>
      <c r="L32" s="20">
        <f>$K$32+$J$32</f>
        <v>0</v>
      </c>
      <c r="M32" s="20">
        <f>$G$32*$J$32</f>
        <v>0</v>
      </c>
      <c r="N32" s="20">
        <f>$I$32*$K$32</f>
        <v>0</v>
      </c>
      <c r="O32" s="20">
        <f>$N$32+$M$32</f>
        <v>0</v>
      </c>
      <c r="P32" s="22"/>
      <c r="Q32" s="48"/>
    </row>
    <row r="33" spans="2:17" s="1" customFormat="1" ht="11.1" customHeight="1" outlineLevel="1" x14ac:dyDescent="0.2">
      <c r="B33" s="16"/>
      <c r="C33" s="17" t="s">
        <v>60</v>
      </c>
      <c r="D33" s="18" t="s">
        <v>41</v>
      </c>
      <c r="E33" s="18"/>
      <c r="F33" s="36">
        <v>20</v>
      </c>
      <c r="G33" s="19">
        <f>$F$33</f>
        <v>20</v>
      </c>
      <c r="H33" s="21">
        <v>1</v>
      </c>
      <c r="I33" s="20">
        <f>ROUND($G$33*$H$33,3)</f>
        <v>20</v>
      </c>
      <c r="J33" s="44"/>
      <c r="K33" s="44"/>
      <c r="L33" s="20">
        <f>$K$33+$J$33</f>
        <v>0</v>
      </c>
      <c r="M33" s="20">
        <f>$G$33*$J$33</f>
        <v>0</v>
      </c>
      <c r="N33" s="20">
        <f>$I$33*$K$33</f>
        <v>0</v>
      </c>
      <c r="O33" s="20">
        <f>$N$33+$M$33</f>
        <v>0</v>
      </c>
      <c r="P33" s="22"/>
      <c r="Q33" s="48"/>
    </row>
    <row r="34" spans="2:17" s="1" customFormat="1" ht="11.1" customHeight="1" outlineLevel="1" x14ac:dyDescent="0.2">
      <c r="B34" s="16"/>
      <c r="C34" s="17" t="s">
        <v>61</v>
      </c>
      <c r="D34" s="18" t="s">
        <v>41</v>
      </c>
      <c r="E34" s="18"/>
      <c r="F34" s="36">
        <v>10</v>
      </c>
      <c r="G34" s="19">
        <f>$F$34</f>
        <v>10</v>
      </c>
      <c r="H34" s="21">
        <v>1</v>
      </c>
      <c r="I34" s="20">
        <f>ROUND($G$34*$H$34,3)</f>
        <v>10</v>
      </c>
      <c r="J34" s="44"/>
      <c r="K34" s="44"/>
      <c r="L34" s="20">
        <f>$K$34+$J$34</f>
        <v>0</v>
      </c>
      <c r="M34" s="20">
        <f>$G$34*$J$34</f>
        <v>0</v>
      </c>
      <c r="N34" s="20">
        <f>$I$34*$K$34</f>
        <v>0</v>
      </c>
      <c r="O34" s="20">
        <f>$N$34+$M$34</f>
        <v>0</v>
      </c>
      <c r="P34" s="22"/>
      <c r="Q34" s="48"/>
    </row>
    <row r="35" spans="2:17" s="1" customFormat="1" ht="11.1" customHeight="1" outlineLevel="1" x14ac:dyDescent="0.2">
      <c r="B35" s="16"/>
      <c r="C35" s="17" t="s">
        <v>62</v>
      </c>
      <c r="D35" s="18" t="s">
        <v>41</v>
      </c>
      <c r="E35" s="18"/>
      <c r="F35" s="36">
        <v>9</v>
      </c>
      <c r="G35" s="19">
        <f>$F$35</f>
        <v>9</v>
      </c>
      <c r="H35" s="21">
        <v>1</v>
      </c>
      <c r="I35" s="20">
        <f>ROUND($G$35*$H$35,3)</f>
        <v>9</v>
      </c>
      <c r="J35" s="44"/>
      <c r="K35" s="44"/>
      <c r="L35" s="20">
        <f>$K$35+$J$35</f>
        <v>0</v>
      </c>
      <c r="M35" s="20">
        <f>$G$35*$J$35</f>
        <v>0</v>
      </c>
      <c r="N35" s="20">
        <f>$I$35*$K$35</f>
        <v>0</v>
      </c>
      <c r="O35" s="20">
        <f>$N$35+$M$35</f>
        <v>0</v>
      </c>
      <c r="P35" s="22"/>
      <c r="Q35" s="48"/>
    </row>
    <row r="36" spans="2:17" s="1" customFormat="1" ht="11.1" customHeight="1" outlineLevel="1" x14ac:dyDescent="0.2">
      <c r="B36" s="16"/>
      <c r="C36" s="17" t="s">
        <v>63</v>
      </c>
      <c r="D36" s="18" t="s">
        <v>41</v>
      </c>
      <c r="E36" s="18"/>
      <c r="F36" s="36">
        <v>6</v>
      </c>
      <c r="G36" s="19">
        <f>$F$36</f>
        <v>6</v>
      </c>
      <c r="H36" s="21">
        <v>1</v>
      </c>
      <c r="I36" s="20">
        <f>ROUND($G$36*$H$36,3)</f>
        <v>6</v>
      </c>
      <c r="J36" s="44"/>
      <c r="K36" s="44"/>
      <c r="L36" s="20">
        <f>$K$36+$J$36</f>
        <v>0</v>
      </c>
      <c r="M36" s="20">
        <f>$G$36*$J$36</f>
        <v>0</v>
      </c>
      <c r="N36" s="20">
        <f>$I$36*$K$36</f>
        <v>0</v>
      </c>
      <c r="O36" s="20">
        <f>$N$36+$M$36</f>
        <v>0</v>
      </c>
      <c r="P36" s="22"/>
      <c r="Q36" s="48"/>
    </row>
    <row r="37" spans="2:17" s="1" customFormat="1" ht="11.1" customHeight="1" outlineLevel="1" x14ac:dyDescent="0.2">
      <c r="B37" s="16"/>
      <c r="C37" s="17" t="s">
        <v>64</v>
      </c>
      <c r="D37" s="18" t="s">
        <v>41</v>
      </c>
      <c r="E37" s="18"/>
      <c r="F37" s="36">
        <v>12</v>
      </c>
      <c r="G37" s="19">
        <f>$F$37</f>
        <v>12</v>
      </c>
      <c r="H37" s="21">
        <v>1</v>
      </c>
      <c r="I37" s="20">
        <f>ROUND($G$37*$H$37,3)</f>
        <v>12</v>
      </c>
      <c r="J37" s="44"/>
      <c r="K37" s="44"/>
      <c r="L37" s="20">
        <f>$K$37+$J$37</f>
        <v>0</v>
      </c>
      <c r="M37" s="20">
        <f>$G$37*$J$37</f>
        <v>0</v>
      </c>
      <c r="N37" s="20">
        <f>$I$37*$K$37</f>
        <v>0</v>
      </c>
      <c r="O37" s="20">
        <f>$N$37+$M$37</f>
        <v>0</v>
      </c>
      <c r="P37" s="22"/>
      <c r="Q37" s="48"/>
    </row>
    <row r="38" spans="2:17" s="1" customFormat="1" ht="11.1" customHeight="1" outlineLevel="1" x14ac:dyDescent="0.2">
      <c r="B38" s="16"/>
      <c r="C38" s="17" t="s">
        <v>65</v>
      </c>
      <c r="D38" s="18" t="s">
        <v>41</v>
      </c>
      <c r="E38" s="18"/>
      <c r="F38" s="36">
        <v>6</v>
      </c>
      <c r="G38" s="19">
        <f>$F$38</f>
        <v>6</v>
      </c>
      <c r="H38" s="21">
        <v>1</v>
      </c>
      <c r="I38" s="20">
        <f>ROUND($G$38*$H$38,3)</f>
        <v>6</v>
      </c>
      <c r="J38" s="44"/>
      <c r="K38" s="44"/>
      <c r="L38" s="20">
        <f>$K$38+$J$38</f>
        <v>0</v>
      </c>
      <c r="M38" s="20">
        <f>$G$38*$J$38</f>
        <v>0</v>
      </c>
      <c r="N38" s="20">
        <f>$I$38*$K$38</f>
        <v>0</v>
      </c>
      <c r="O38" s="20">
        <f>$N$38+$M$38</f>
        <v>0</v>
      </c>
      <c r="P38" s="22"/>
      <c r="Q38" s="48"/>
    </row>
    <row r="39" spans="2:17" s="1" customFormat="1" ht="11.1" customHeight="1" outlineLevel="1" x14ac:dyDescent="0.2">
      <c r="B39" s="16"/>
      <c r="C39" s="17" t="s">
        <v>66</v>
      </c>
      <c r="D39" s="18" t="s">
        <v>41</v>
      </c>
      <c r="E39" s="18"/>
      <c r="F39" s="36">
        <v>4</v>
      </c>
      <c r="G39" s="19">
        <f>$F$39</f>
        <v>4</v>
      </c>
      <c r="H39" s="21">
        <v>1</v>
      </c>
      <c r="I39" s="20">
        <f>ROUND($G$39*$H$39,3)</f>
        <v>4</v>
      </c>
      <c r="J39" s="44"/>
      <c r="K39" s="44"/>
      <c r="L39" s="20">
        <f>$K$39+$J$39</f>
        <v>0</v>
      </c>
      <c r="M39" s="20">
        <f>$G$39*$J$39</f>
        <v>0</v>
      </c>
      <c r="N39" s="20">
        <f>$I$39*$K$39</f>
        <v>0</v>
      </c>
      <c r="O39" s="20">
        <f>$N$39+$M$39</f>
        <v>0</v>
      </c>
      <c r="P39" s="22"/>
      <c r="Q39" s="48"/>
    </row>
    <row r="40" spans="2:17" s="1" customFormat="1" ht="11.1" customHeight="1" outlineLevel="1" x14ac:dyDescent="0.2">
      <c r="B40" s="16"/>
      <c r="C40" s="17" t="s">
        <v>67</v>
      </c>
      <c r="D40" s="18" t="s">
        <v>41</v>
      </c>
      <c r="E40" s="18"/>
      <c r="F40" s="36">
        <v>6</v>
      </c>
      <c r="G40" s="19">
        <f>$F$40</f>
        <v>6</v>
      </c>
      <c r="H40" s="21">
        <v>1</v>
      </c>
      <c r="I40" s="20">
        <f>ROUND($G$40*$H$40,3)</f>
        <v>6</v>
      </c>
      <c r="J40" s="44"/>
      <c r="K40" s="44"/>
      <c r="L40" s="20">
        <f>$K$40+$J$40</f>
        <v>0</v>
      </c>
      <c r="M40" s="20">
        <f>$G$40*$J$40</f>
        <v>0</v>
      </c>
      <c r="N40" s="20">
        <f>$I$40*$K$40</f>
        <v>0</v>
      </c>
      <c r="O40" s="20">
        <f>$N$40+$M$40</f>
        <v>0</v>
      </c>
      <c r="P40" s="22"/>
      <c r="Q40" s="48"/>
    </row>
    <row r="41" spans="2:17" s="1" customFormat="1" ht="11.1" customHeight="1" outlineLevel="1" x14ac:dyDescent="0.2">
      <c r="B41" s="16"/>
      <c r="C41" s="17" t="s">
        <v>68</v>
      </c>
      <c r="D41" s="18" t="s">
        <v>41</v>
      </c>
      <c r="E41" s="18"/>
      <c r="F41" s="36">
        <v>3</v>
      </c>
      <c r="G41" s="19">
        <f>$F$41</f>
        <v>3</v>
      </c>
      <c r="H41" s="21">
        <v>1</v>
      </c>
      <c r="I41" s="20">
        <f>ROUND($G$41*$H$41,3)</f>
        <v>3</v>
      </c>
      <c r="J41" s="44"/>
      <c r="K41" s="44"/>
      <c r="L41" s="20">
        <f>$K$41+$J$41</f>
        <v>0</v>
      </c>
      <c r="M41" s="20">
        <f>$G$41*$J$41</f>
        <v>0</v>
      </c>
      <c r="N41" s="20">
        <f>$I$41*$K$41</f>
        <v>0</v>
      </c>
      <c r="O41" s="20">
        <f>$N$41+$M$41</f>
        <v>0</v>
      </c>
      <c r="P41" s="22"/>
      <c r="Q41" s="48"/>
    </row>
    <row r="42" spans="2:17" s="1" customFormat="1" ht="11.1" customHeight="1" outlineLevel="1" x14ac:dyDescent="0.2">
      <c r="B42" s="16"/>
      <c r="C42" s="17" t="s">
        <v>69</v>
      </c>
      <c r="D42" s="18" t="s">
        <v>41</v>
      </c>
      <c r="E42" s="18"/>
      <c r="F42" s="36">
        <v>2</v>
      </c>
      <c r="G42" s="19">
        <f>$F$42</f>
        <v>2</v>
      </c>
      <c r="H42" s="21">
        <v>1</v>
      </c>
      <c r="I42" s="20">
        <f>ROUND($G$42*$H$42,3)</f>
        <v>2</v>
      </c>
      <c r="J42" s="44"/>
      <c r="K42" s="44"/>
      <c r="L42" s="20">
        <f>$K$42+$J$42</f>
        <v>0</v>
      </c>
      <c r="M42" s="20">
        <f>$G$42*$J$42</f>
        <v>0</v>
      </c>
      <c r="N42" s="20">
        <f>$I$42*$K$42</f>
        <v>0</v>
      </c>
      <c r="O42" s="20">
        <f>$N$42+$M$42</f>
        <v>0</v>
      </c>
      <c r="P42" s="22"/>
      <c r="Q42" s="48"/>
    </row>
    <row r="43" spans="2:17" s="1" customFormat="1" ht="11.1" customHeight="1" outlineLevel="1" x14ac:dyDescent="0.2">
      <c r="B43" s="16"/>
      <c r="C43" s="17" t="s">
        <v>70</v>
      </c>
      <c r="D43" s="18" t="s">
        <v>41</v>
      </c>
      <c r="E43" s="18"/>
      <c r="F43" s="36">
        <v>5</v>
      </c>
      <c r="G43" s="19">
        <f>$F$43</f>
        <v>5</v>
      </c>
      <c r="H43" s="21">
        <v>1</v>
      </c>
      <c r="I43" s="20">
        <f>ROUND($G$43*$H$43,3)</f>
        <v>5</v>
      </c>
      <c r="J43" s="44"/>
      <c r="K43" s="44"/>
      <c r="L43" s="20">
        <f>$K$43+$J$43</f>
        <v>0</v>
      </c>
      <c r="M43" s="20">
        <f>$G$43*$J$43</f>
        <v>0</v>
      </c>
      <c r="N43" s="20">
        <f>$I$43*$K$43</f>
        <v>0</v>
      </c>
      <c r="O43" s="20">
        <f>$N$43+$M$43</f>
        <v>0</v>
      </c>
      <c r="P43" s="22"/>
      <c r="Q43" s="48"/>
    </row>
    <row r="44" spans="2:17" s="1" customFormat="1" ht="11.1" customHeight="1" outlineLevel="1" x14ac:dyDescent="0.2">
      <c r="B44" s="16"/>
      <c r="C44" s="17" t="s">
        <v>71</v>
      </c>
      <c r="D44" s="18" t="s">
        <v>41</v>
      </c>
      <c r="E44" s="18"/>
      <c r="F44" s="36">
        <v>2</v>
      </c>
      <c r="G44" s="19">
        <f>$F$44</f>
        <v>2</v>
      </c>
      <c r="H44" s="21">
        <v>1</v>
      </c>
      <c r="I44" s="20">
        <f>ROUND($G$44*$H$44,3)</f>
        <v>2</v>
      </c>
      <c r="J44" s="44"/>
      <c r="K44" s="44"/>
      <c r="L44" s="20">
        <f>$K$44+$J$44</f>
        <v>0</v>
      </c>
      <c r="M44" s="20">
        <f>$G$44*$J$44</f>
        <v>0</v>
      </c>
      <c r="N44" s="20">
        <f>$I$44*$K$44</f>
        <v>0</v>
      </c>
      <c r="O44" s="20">
        <f>$N$44+$M$44</f>
        <v>0</v>
      </c>
      <c r="P44" s="22"/>
      <c r="Q44" s="48"/>
    </row>
    <row r="45" spans="2:17" s="1" customFormat="1" ht="11.1" customHeight="1" outlineLevel="1" x14ac:dyDescent="0.2">
      <c r="B45" s="16"/>
      <c r="C45" s="17" t="s">
        <v>72</v>
      </c>
      <c r="D45" s="18" t="s">
        <v>41</v>
      </c>
      <c r="E45" s="18"/>
      <c r="F45" s="36">
        <v>4</v>
      </c>
      <c r="G45" s="19">
        <f>$F$45</f>
        <v>4</v>
      </c>
      <c r="H45" s="21">
        <v>1</v>
      </c>
      <c r="I45" s="20">
        <f>ROUND($G$45*$H$45,3)</f>
        <v>4</v>
      </c>
      <c r="J45" s="44"/>
      <c r="K45" s="44"/>
      <c r="L45" s="20">
        <f>$K$45+$J$45</f>
        <v>0</v>
      </c>
      <c r="M45" s="20">
        <f>$G$45*$J$45</f>
        <v>0</v>
      </c>
      <c r="N45" s="20">
        <f>$I$45*$K$45</f>
        <v>0</v>
      </c>
      <c r="O45" s="20">
        <f>$N$45+$M$45</f>
        <v>0</v>
      </c>
      <c r="P45" s="22"/>
      <c r="Q45" s="48"/>
    </row>
    <row r="46" spans="2:17" s="1" customFormat="1" ht="11.1" customHeight="1" outlineLevel="1" x14ac:dyDescent="0.2">
      <c r="B46" s="16"/>
      <c r="C46" s="17" t="s">
        <v>73</v>
      </c>
      <c r="D46" s="18" t="s">
        <v>41</v>
      </c>
      <c r="E46" s="18"/>
      <c r="F46" s="36">
        <v>2</v>
      </c>
      <c r="G46" s="19">
        <f>$F$46</f>
        <v>2</v>
      </c>
      <c r="H46" s="21">
        <v>1</v>
      </c>
      <c r="I46" s="20">
        <f>ROUND($G$46*$H$46,3)</f>
        <v>2</v>
      </c>
      <c r="J46" s="44"/>
      <c r="K46" s="44"/>
      <c r="L46" s="20">
        <f>$K$46+$J$46</f>
        <v>0</v>
      </c>
      <c r="M46" s="20">
        <f>$G$46*$J$46</f>
        <v>0</v>
      </c>
      <c r="N46" s="20">
        <f>$I$46*$K$46</f>
        <v>0</v>
      </c>
      <c r="O46" s="20">
        <f>$N$46+$M$46</f>
        <v>0</v>
      </c>
      <c r="P46" s="22"/>
      <c r="Q46" s="48"/>
    </row>
    <row r="47" spans="2:17" s="1" customFormat="1" ht="11.1" customHeight="1" outlineLevel="1" x14ac:dyDescent="0.2">
      <c r="B47" s="16"/>
      <c r="C47" s="17" t="s">
        <v>74</v>
      </c>
      <c r="D47" s="18" t="s">
        <v>41</v>
      </c>
      <c r="E47" s="18"/>
      <c r="F47" s="36">
        <v>3</v>
      </c>
      <c r="G47" s="19">
        <f>$F$47</f>
        <v>3</v>
      </c>
      <c r="H47" s="21">
        <v>1</v>
      </c>
      <c r="I47" s="20">
        <f>ROUND($G$47*$H$47,3)</f>
        <v>3</v>
      </c>
      <c r="J47" s="44"/>
      <c r="K47" s="44"/>
      <c r="L47" s="20">
        <f>$K$47+$J$47</f>
        <v>0</v>
      </c>
      <c r="M47" s="20">
        <f>$G$47*$J$47</f>
        <v>0</v>
      </c>
      <c r="N47" s="20">
        <f>$I$47*$K$47</f>
        <v>0</v>
      </c>
      <c r="O47" s="20">
        <f>$N$47+$M$47</f>
        <v>0</v>
      </c>
      <c r="P47" s="22"/>
      <c r="Q47" s="48"/>
    </row>
    <row r="48" spans="2:17" s="1" customFormat="1" ht="11.1" customHeight="1" outlineLevel="1" x14ac:dyDescent="0.2">
      <c r="B48" s="16"/>
      <c r="C48" s="17" t="s">
        <v>75</v>
      </c>
      <c r="D48" s="18" t="s">
        <v>41</v>
      </c>
      <c r="E48" s="18"/>
      <c r="F48" s="36">
        <v>3</v>
      </c>
      <c r="G48" s="19">
        <f>$F$48</f>
        <v>3</v>
      </c>
      <c r="H48" s="21">
        <v>1</v>
      </c>
      <c r="I48" s="20">
        <f>ROUND($G$48*$H$48,3)</f>
        <v>3</v>
      </c>
      <c r="J48" s="44"/>
      <c r="K48" s="44"/>
      <c r="L48" s="20">
        <f>$K$48+$J$48</f>
        <v>0</v>
      </c>
      <c r="M48" s="20">
        <f>$G$48*$J$48</f>
        <v>0</v>
      </c>
      <c r="N48" s="20">
        <f>$I$48*$K$48</f>
        <v>0</v>
      </c>
      <c r="O48" s="20">
        <f>$N$48+$M$48</f>
        <v>0</v>
      </c>
      <c r="P48" s="22"/>
      <c r="Q48" s="48"/>
    </row>
    <row r="49" spans="2:17" s="1" customFormat="1" ht="11.1" customHeight="1" outlineLevel="1" x14ac:dyDescent="0.2">
      <c r="B49" s="16"/>
      <c r="C49" s="17" t="s">
        <v>76</v>
      </c>
      <c r="D49" s="18" t="s">
        <v>41</v>
      </c>
      <c r="E49" s="18"/>
      <c r="F49" s="36">
        <v>1</v>
      </c>
      <c r="G49" s="19">
        <f>$F$49</f>
        <v>1</v>
      </c>
      <c r="H49" s="21">
        <v>1</v>
      </c>
      <c r="I49" s="20">
        <f>ROUND($G$49*$H$49,3)</f>
        <v>1</v>
      </c>
      <c r="J49" s="44"/>
      <c r="K49" s="44"/>
      <c r="L49" s="20">
        <f>$K$49+$J$49</f>
        <v>0</v>
      </c>
      <c r="M49" s="20">
        <f>$G$49*$J$49</f>
        <v>0</v>
      </c>
      <c r="N49" s="20">
        <f>$I$49*$K$49</f>
        <v>0</v>
      </c>
      <c r="O49" s="20">
        <f>$N$49+$M$49</f>
        <v>0</v>
      </c>
      <c r="P49" s="22"/>
      <c r="Q49" s="48"/>
    </row>
    <row r="50" spans="2:17" s="1" customFormat="1" ht="11.1" customHeight="1" outlineLevel="1" x14ac:dyDescent="0.2">
      <c r="B50" s="16"/>
      <c r="C50" s="17" t="s">
        <v>77</v>
      </c>
      <c r="D50" s="18" t="s">
        <v>41</v>
      </c>
      <c r="E50" s="18"/>
      <c r="F50" s="36">
        <v>1</v>
      </c>
      <c r="G50" s="19">
        <f>$F$50</f>
        <v>1</v>
      </c>
      <c r="H50" s="21">
        <v>1</v>
      </c>
      <c r="I50" s="20">
        <f>ROUND($G$50*$H$50,3)</f>
        <v>1</v>
      </c>
      <c r="J50" s="44"/>
      <c r="K50" s="44"/>
      <c r="L50" s="20">
        <f>$K$50+$J$50</f>
        <v>0</v>
      </c>
      <c r="M50" s="20">
        <f>$G$50*$J$50</f>
        <v>0</v>
      </c>
      <c r="N50" s="20">
        <f>$I$50*$K$50</f>
        <v>0</v>
      </c>
      <c r="O50" s="20">
        <f>$N$50+$M$50</f>
        <v>0</v>
      </c>
      <c r="P50" s="22"/>
      <c r="Q50" s="48"/>
    </row>
    <row r="51" spans="2:17" s="1" customFormat="1" ht="11.1" customHeight="1" outlineLevel="1" x14ac:dyDescent="0.2">
      <c r="B51" s="16"/>
      <c r="C51" s="17" t="s">
        <v>78</v>
      </c>
      <c r="D51" s="18" t="s">
        <v>41</v>
      </c>
      <c r="E51" s="18"/>
      <c r="F51" s="36">
        <v>1</v>
      </c>
      <c r="G51" s="19">
        <f>$F$51</f>
        <v>1</v>
      </c>
      <c r="H51" s="21">
        <v>1</v>
      </c>
      <c r="I51" s="20">
        <f>ROUND($G$51*$H$51,3)</f>
        <v>1</v>
      </c>
      <c r="J51" s="44"/>
      <c r="K51" s="44"/>
      <c r="L51" s="20">
        <f>$K$51+$J$51</f>
        <v>0</v>
      </c>
      <c r="M51" s="20">
        <f>$G$51*$J$51</f>
        <v>0</v>
      </c>
      <c r="N51" s="20">
        <f>$I$51*$K$51</f>
        <v>0</v>
      </c>
      <c r="O51" s="20">
        <f>$N$51+$M$51</f>
        <v>0</v>
      </c>
      <c r="P51" s="22"/>
      <c r="Q51" s="48"/>
    </row>
    <row r="52" spans="2:17" s="1" customFormat="1" ht="11.1" customHeight="1" outlineLevel="1" x14ac:dyDescent="0.2">
      <c r="B52" s="16"/>
      <c r="C52" s="17" t="s">
        <v>79</v>
      </c>
      <c r="D52" s="18" t="s">
        <v>41</v>
      </c>
      <c r="E52" s="18"/>
      <c r="F52" s="36">
        <v>2</v>
      </c>
      <c r="G52" s="19">
        <f>$F$52</f>
        <v>2</v>
      </c>
      <c r="H52" s="21">
        <v>1</v>
      </c>
      <c r="I52" s="20">
        <f>ROUND($G$52*$H$52,3)</f>
        <v>2</v>
      </c>
      <c r="J52" s="44"/>
      <c r="K52" s="44"/>
      <c r="L52" s="20">
        <f>$K$52+$J$52</f>
        <v>0</v>
      </c>
      <c r="M52" s="20">
        <f>$G$52*$J$52</f>
        <v>0</v>
      </c>
      <c r="N52" s="20">
        <f>$I$52*$K$52</f>
        <v>0</v>
      </c>
      <c r="O52" s="20">
        <f>$N$52+$M$52</f>
        <v>0</v>
      </c>
      <c r="P52" s="22"/>
      <c r="Q52" s="48"/>
    </row>
    <row r="53" spans="2:17" s="4" customFormat="1" ht="12" customHeight="1" x14ac:dyDescent="0.2">
      <c r="B53" s="23"/>
      <c r="C53" s="24" t="s">
        <v>80</v>
      </c>
      <c r="D53" s="25"/>
      <c r="E53" s="25"/>
      <c r="F53" s="25"/>
      <c r="G53" s="25"/>
      <c r="H53" s="25"/>
      <c r="I53" s="25"/>
      <c r="J53" s="45"/>
      <c r="K53" s="45"/>
      <c r="L53" s="25"/>
      <c r="M53" s="26">
        <f>$M$14</f>
        <v>0</v>
      </c>
      <c r="N53" s="26">
        <f>$N$14</f>
        <v>0</v>
      </c>
      <c r="O53" s="26">
        <f>$O$14</f>
        <v>0</v>
      </c>
      <c r="P53" s="26"/>
      <c r="Q53" s="49"/>
    </row>
    <row r="54" spans="2:17" s="1" customFormat="1" ht="11.1" customHeight="1" x14ac:dyDescent="0.2">
      <c r="B54" s="27"/>
      <c r="C54" s="28" t="s">
        <v>81</v>
      </c>
      <c r="D54" s="16"/>
      <c r="E54" s="16"/>
      <c r="F54" s="16"/>
      <c r="G54" s="16"/>
      <c r="H54" s="16"/>
      <c r="I54" s="16"/>
      <c r="J54" s="46"/>
      <c r="K54" s="46"/>
      <c r="L54" s="16"/>
      <c r="M54" s="16"/>
      <c r="O54" s="20"/>
      <c r="P54" s="20"/>
      <c r="Q54" s="50"/>
    </row>
    <row r="55" spans="2:17" s="29" customFormat="1" ht="11.1" customHeight="1" x14ac:dyDescent="0.2">
      <c r="B55" s="30"/>
      <c r="C55" s="31" t="s">
        <v>82</v>
      </c>
      <c r="D55" s="32"/>
      <c r="E55" s="32"/>
      <c r="F55" s="32"/>
      <c r="G55" s="32"/>
      <c r="H55" s="32"/>
      <c r="I55" s="32"/>
      <c r="J55" s="47"/>
      <c r="K55" s="47"/>
      <c r="L55" s="32"/>
      <c r="M55" s="32"/>
      <c r="N55" s="32"/>
      <c r="O55" s="33">
        <f>$N$14</f>
        <v>0</v>
      </c>
      <c r="P55" s="34"/>
      <c r="Q55" s="51"/>
    </row>
    <row r="56" spans="2:17" s="29" customFormat="1" ht="11.1" customHeight="1" x14ac:dyDescent="0.2">
      <c r="B56" s="30"/>
      <c r="C56" s="31" t="s">
        <v>83</v>
      </c>
      <c r="D56" s="32"/>
      <c r="E56" s="32"/>
      <c r="F56" s="32"/>
      <c r="G56" s="32"/>
      <c r="H56" s="32"/>
      <c r="I56" s="32"/>
      <c r="J56" s="47"/>
      <c r="K56" s="47"/>
      <c r="L56" s="32"/>
      <c r="M56" s="32"/>
      <c r="N56" s="32"/>
      <c r="O56" s="33">
        <f>$M$14</f>
        <v>0</v>
      </c>
      <c r="P56" s="34"/>
      <c r="Q56" s="51"/>
    </row>
    <row r="57" spans="2:17" s="29" customFormat="1" ht="11.1" customHeight="1" x14ac:dyDescent="0.2">
      <c r="B57" s="30"/>
      <c r="C57" s="31" t="s">
        <v>84</v>
      </c>
      <c r="D57" s="32"/>
      <c r="E57" s="32"/>
      <c r="F57" s="32"/>
      <c r="G57" s="32"/>
      <c r="H57" s="32"/>
      <c r="I57" s="32"/>
      <c r="J57" s="47"/>
      <c r="K57" s="47"/>
      <c r="L57" s="32"/>
      <c r="M57" s="32"/>
      <c r="N57" s="32"/>
      <c r="O57" s="33">
        <f>($O$53)*0.166666666666666</f>
        <v>0</v>
      </c>
      <c r="P57" s="34"/>
      <c r="Q57" s="51"/>
    </row>
    <row r="58" spans="2:17" s="1" customFormat="1" ht="44.1" customHeight="1" x14ac:dyDescent="0.2">
      <c r="B58" s="46"/>
      <c r="C58" s="52" t="s">
        <v>85</v>
      </c>
      <c r="D58" s="46"/>
      <c r="E58" s="46"/>
      <c r="F58" s="46"/>
      <c r="G58" s="46"/>
      <c r="H58" s="46"/>
      <c r="I58" s="46"/>
      <c r="J58" s="46"/>
      <c r="K58" s="46"/>
      <c r="L58" s="46"/>
      <c r="M58" s="47">
        <f>$M$59+$M$60+$M$61+$M$62+$M$63+$M$64+$M$65+$M$66+$M$67+$M$68+$M$69+$M$70</f>
        <v>0</v>
      </c>
      <c r="N58" s="47">
        <f>$N$59+$N$60+$N$61+$N$62+$N$63+$N$64+$N$65+$N$66+$N$67+$N$68+$N$69+$N$70</f>
        <v>0</v>
      </c>
      <c r="O58" s="47">
        <f>$O$59+$O$60+$O$61+$O$62+$O$63+$O$64+$O$65+$O$66+$O$67+$O$68+$O$69+$O$70</f>
        <v>0</v>
      </c>
      <c r="P58" s="46"/>
      <c r="Q58" s="46"/>
    </row>
    <row r="59" spans="2:17" s="1" customFormat="1" ht="11.1" customHeight="1" x14ac:dyDescent="0.2">
      <c r="B59" s="46"/>
      <c r="C59" s="46"/>
      <c r="D59" s="46"/>
      <c r="E59" s="46"/>
      <c r="F59" s="50"/>
      <c r="G59" s="50">
        <f>$F$59</f>
        <v>0</v>
      </c>
      <c r="H59" s="53">
        <v>1</v>
      </c>
      <c r="I59" s="50">
        <f>ROUND($G$59*$H$59,3)</f>
        <v>0</v>
      </c>
      <c r="J59" s="44"/>
      <c r="K59" s="44"/>
      <c r="L59" s="50">
        <f>$K$59+$J$59</f>
        <v>0</v>
      </c>
      <c r="M59" s="50">
        <f>$G$59*$J$59</f>
        <v>0</v>
      </c>
      <c r="N59" s="50">
        <f>$I$59*$K$59</f>
        <v>0</v>
      </c>
      <c r="O59" s="50">
        <f>$N$59+$M$59</f>
        <v>0</v>
      </c>
      <c r="P59" s="46"/>
      <c r="Q59" s="46"/>
    </row>
    <row r="60" spans="2:17" s="1" customFormat="1" ht="11.1" customHeight="1" x14ac:dyDescent="0.2">
      <c r="B60" s="46"/>
      <c r="C60" s="46"/>
      <c r="D60" s="46"/>
      <c r="E60" s="46"/>
      <c r="F60" s="50"/>
      <c r="G60" s="50">
        <f>$F$60</f>
        <v>0</v>
      </c>
      <c r="H60" s="53">
        <v>1</v>
      </c>
      <c r="I60" s="50">
        <f>ROUND($G$60*$H$60,3)</f>
        <v>0</v>
      </c>
      <c r="J60" s="44"/>
      <c r="K60" s="44"/>
      <c r="L60" s="50">
        <f>$K$60+$J$60</f>
        <v>0</v>
      </c>
      <c r="M60" s="50">
        <f>$G$60*$J$60</f>
        <v>0</v>
      </c>
      <c r="N60" s="50">
        <f>$I$60*$K$60</f>
        <v>0</v>
      </c>
      <c r="O60" s="50">
        <f>$N$60+$M$60</f>
        <v>0</v>
      </c>
      <c r="P60" s="46"/>
      <c r="Q60" s="46"/>
    </row>
    <row r="61" spans="2:17" s="1" customFormat="1" ht="11.1" customHeight="1" x14ac:dyDescent="0.2">
      <c r="B61" s="46"/>
      <c r="C61" s="46"/>
      <c r="D61" s="46"/>
      <c r="E61" s="46"/>
      <c r="F61" s="50"/>
      <c r="G61" s="50">
        <f>$F$61</f>
        <v>0</v>
      </c>
      <c r="H61" s="53">
        <v>1</v>
      </c>
      <c r="I61" s="50">
        <f>ROUND($G$61*$H$61,3)</f>
        <v>0</v>
      </c>
      <c r="J61" s="44"/>
      <c r="K61" s="44"/>
      <c r="L61" s="50">
        <f>$K$61+$J$61</f>
        <v>0</v>
      </c>
      <c r="M61" s="50">
        <f>$G$61*$J$61</f>
        <v>0</v>
      </c>
      <c r="N61" s="50">
        <f>$I$61*$K$61</f>
        <v>0</v>
      </c>
      <c r="O61" s="50">
        <f>$N$61+$M$61</f>
        <v>0</v>
      </c>
      <c r="P61" s="46"/>
      <c r="Q61" s="46"/>
    </row>
    <row r="62" spans="2:17" s="1" customFormat="1" ht="11.1" customHeight="1" x14ac:dyDescent="0.2">
      <c r="B62" s="46"/>
      <c r="C62" s="46"/>
      <c r="D62" s="46"/>
      <c r="E62" s="46"/>
      <c r="F62" s="50"/>
      <c r="G62" s="50">
        <f>$F$62</f>
        <v>0</v>
      </c>
      <c r="H62" s="53">
        <v>1</v>
      </c>
      <c r="I62" s="50">
        <f>ROUND($G$62*$H$62,3)</f>
        <v>0</v>
      </c>
      <c r="J62" s="44"/>
      <c r="K62" s="44"/>
      <c r="L62" s="50">
        <f>$K$62+$J$62</f>
        <v>0</v>
      </c>
      <c r="M62" s="50">
        <f>$G$62*$J$62</f>
        <v>0</v>
      </c>
      <c r="N62" s="50">
        <f>$I$62*$K$62</f>
        <v>0</v>
      </c>
      <c r="O62" s="50">
        <f>$N$62+$M$62</f>
        <v>0</v>
      </c>
      <c r="P62" s="46"/>
      <c r="Q62" s="46"/>
    </row>
    <row r="63" spans="2:17" s="1" customFormat="1" ht="11.1" customHeight="1" x14ac:dyDescent="0.2">
      <c r="B63" s="46"/>
      <c r="C63" s="46"/>
      <c r="D63" s="46"/>
      <c r="E63" s="46"/>
      <c r="F63" s="50"/>
      <c r="G63" s="50">
        <f>$F$63</f>
        <v>0</v>
      </c>
      <c r="H63" s="53">
        <v>1</v>
      </c>
      <c r="I63" s="50">
        <f>ROUND($G$63*$H$63,3)</f>
        <v>0</v>
      </c>
      <c r="J63" s="44"/>
      <c r="K63" s="44"/>
      <c r="L63" s="50">
        <f>$K$63+$J$63</f>
        <v>0</v>
      </c>
      <c r="M63" s="50">
        <f>$G$63*$J$63</f>
        <v>0</v>
      </c>
      <c r="N63" s="50">
        <f>$I$63*$K$63</f>
        <v>0</v>
      </c>
      <c r="O63" s="50">
        <f>$N$63+$M$63</f>
        <v>0</v>
      </c>
      <c r="P63" s="46"/>
      <c r="Q63" s="46"/>
    </row>
    <row r="64" spans="2:17" s="1" customFormat="1" ht="11.1" customHeight="1" x14ac:dyDescent="0.2">
      <c r="B64" s="46"/>
      <c r="C64" s="46"/>
      <c r="D64" s="46"/>
      <c r="E64" s="46"/>
      <c r="F64" s="50"/>
      <c r="G64" s="50">
        <f>$F$64</f>
        <v>0</v>
      </c>
      <c r="H64" s="53">
        <v>1</v>
      </c>
      <c r="I64" s="50">
        <f>ROUND($G$64*$H$64,3)</f>
        <v>0</v>
      </c>
      <c r="J64" s="44"/>
      <c r="K64" s="44"/>
      <c r="L64" s="50">
        <f>$K$64+$J$64</f>
        <v>0</v>
      </c>
      <c r="M64" s="50">
        <f>$G$64*$J$64</f>
        <v>0</v>
      </c>
      <c r="N64" s="50">
        <f>$I$64*$K$64</f>
        <v>0</v>
      </c>
      <c r="O64" s="50">
        <f>$N$64+$M$64</f>
        <v>0</v>
      </c>
      <c r="P64" s="46"/>
      <c r="Q64" s="46"/>
    </row>
    <row r="65" spans="2:17" s="1" customFormat="1" ht="11.1" customHeight="1" x14ac:dyDescent="0.2">
      <c r="B65" s="46"/>
      <c r="C65" s="46"/>
      <c r="D65" s="46"/>
      <c r="E65" s="46"/>
      <c r="F65" s="50"/>
      <c r="G65" s="50">
        <f>$F$65</f>
        <v>0</v>
      </c>
      <c r="H65" s="53">
        <v>1</v>
      </c>
      <c r="I65" s="50">
        <f>ROUND($G$65*$H$65,3)</f>
        <v>0</v>
      </c>
      <c r="J65" s="44"/>
      <c r="K65" s="44"/>
      <c r="L65" s="50">
        <f>$K$65+$J$65</f>
        <v>0</v>
      </c>
      <c r="M65" s="50">
        <f>$G$65*$J$65</f>
        <v>0</v>
      </c>
      <c r="N65" s="50">
        <f>$I$65*$K$65</f>
        <v>0</v>
      </c>
      <c r="O65" s="50">
        <f>$N$65+$M$65</f>
        <v>0</v>
      </c>
      <c r="P65" s="46"/>
      <c r="Q65" s="46"/>
    </row>
    <row r="66" spans="2:17" s="1" customFormat="1" ht="11.1" customHeight="1" x14ac:dyDescent="0.2">
      <c r="B66" s="46"/>
      <c r="C66" s="46"/>
      <c r="D66" s="46"/>
      <c r="E66" s="46"/>
      <c r="F66" s="50"/>
      <c r="G66" s="50">
        <f>$F$66</f>
        <v>0</v>
      </c>
      <c r="H66" s="53">
        <v>1</v>
      </c>
      <c r="I66" s="50">
        <f>ROUND($G$66*$H$66,3)</f>
        <v>0</v>
      </c>
      <c r="J66" s="44"/>
      <c r="K66" s="44"/>
      <c r="L66" s="50">
        <f>$K$66+$J$66</f>
        <v>0</v>
      </c>
      <c r="M66" s="50">
        <f>$G$66*$J$66</f>
        <v>0</v>
      </c>
      <c r="N66" s="50">
        <f>$I$66*$K$66</f>
        <v>0</v>
      </c>
      <c r="O66" s="50">
        <f>$N$66+$M$66</f>
        <v>0</v>
      </c>
      <c r="P66" s="46"/>
      <c r="Q66" s="46"/>
    </row>
    <row r="67" spans="2:17" s="1" customFormat="1" ht="11.1" customHeight="1" x14ac:dyDescent="0.2">
      <c r="B67" s="46"/>
      <c r="C67" s="46"/>
      <c r="D67" s="46"/>
      <c r="E67" s="46"/>
      <c r="F67" s="50"/>
      <c r="G67" s="50">
        <f>$F$67</f>
        <v>0</v>
      </c>
      <c r="H67" s="53">
        <v>1</v>
      </c>
      <c r="I67" s="50">
        <f>ROUND($G$67*$H$67,3)</f>
        <v>0</v>
      </c>
      <c r="J67" s="44"/>
      <c r="K67" s="44"/>
      <c r="L67" s="50">
        <f>$K$67+$J$67</f>
        <v>0</v>
      </c>
      <c r="M67" s="50">
        <f>$G$67*$J$67</f>
        <v>0</v>
      </c>
      <c r="N67" s="50">
        <f>$I$67*$K$67</f>
        <v>0</v>
      </c>
      <c r="O67" s="50">
        <f>$N$67+$M$67</f>
        <v>0</v>
      </c>
      <c r="P67" s="46"/>
      <c r="Q67" s="46"/>
    </row>
    <row r="68" spans="2:17" s="1" customFormat="1" ht="11.1" customHeight="1" x14ac:dyDescent="0.2">
      <c r="B68" s="46"/>
      <c r="C68" s="46"/>
      <c r="D68" s="46"/>
      <c r="E68" s="46"/>
      <c r="F68" s="50"/>
      <c r="G68" s="50">
        <f>$F$68</f>
        <v>0</v>
      </c>
      <c r="H68" s="53">
        <v>1</v>
      </c>
      <c r="I68" s="50">
        <f>ROUND($G$68*$H$68,3)</f>
        <v>0</v>
      </c>
      <c r="J68" s="44"/>
      <c r="K68" s="44"/>
      <c r="L68" s="50">
        <f>$K$68+$J$68</f>
        <v>0</v>
      </c>
      <c r="M68" s="50">
        <f>$G$68*$J$68</f>
        <v>0</v>
      </c>
      <c r="N68" s="50">
        <f>$I$68*$K$68</f>
        <v>0</v>
      </c>
      <c r="O68" s="50">
        <f>$N$68+$M$68</f>
        <v>0</v>
      </c>
      <c r="P68" s="46"/>
      <c r="Q68" s="46"/>
    </row>
    <row r="69" spans="2:17" s="1" customFormat="1" ht="11.1" customHeight="1" x14ac:dyDescent="0.2">
      <c r="B69" s="46"/>
      <c r="C69" s="46"/>
      <c r="D69" s="46"/>
      <c r="E69" s="46"/>
      <c r="F69" s="50"/>
      <c r="G69" s="50">
        <f>$F$69</f>
        <v>0</v>
      </c>
      <c r="H69" s="53">
        <v>1</v>
      </c>
      <c r="I69" s="50">
        <f>ROUND($G$69*$H$69,3)</f>
        <v>0</v>
      </c>
      <c r="J69" s="44"/>
      <c r="K69" s="44"/>
      <c r="L69" s="50">
        <f>$K$69+$J$69</f>
        <v>0</v>
      </c>
      <c r="M69" s="50">
        <f>$G$69*$J$69</f>
        <v>0</v>
      </c>
      <c r="N69" s="50">
        <f>$I$69*$K$69</f>
        <v>0</v>
      </c>
      <c r="O69" s="50">
        <f>$N$69+$M$69</f>
        <v>0</v>
      </c>
      <c r="P69" s="46"/>
      <c r="Q69" s="46"/>
    </row>
    <row r="70" spans="2:17" s="1" customFormat="1" ht="11.1" customHeight="1" x14ac:dyDescent="0.2">
      <c r="B70" s="46"/>
      <c r="C70" s="46"/>
      <c r="D70" s="46"/>
      <c r="E70" s="46"/>
      <c r="F70" s="50"/>
      <c r="G70" s="50">
        <f>$F$70</f>
        <v>0</v>
      </c>
      <c r="H70" s="53">
        <v>1</v>
      </c>
      <c r="I70" s="50">
        <f>ROUND($G$70*$H$70,3)</f>
        <v>0</v>
      </c>
      <c r="J70" s="44"/>
      <c r="K70" s="44"/>
      <c r="L70" s="50">
        <f>$K$70+$J$70</f>
        <v>0</v>
      </c>
      <c r="M70" s="50">
        <f>$G$70*$J$70</f>
        <v>0</v>
      </c>
      <c r="N70" s="50">
        <f>$I$70*$K$70</f>
        <v>0</v>
      </c>
      <c r="O70" s="50">
        <f>$N$70+$M$70</f>
        <v>0</v>
      </c>
      <c r="P70" s="46"/>
      <c r="Q70" s="46"/>
    </row>
    <row r="71" spans="2:17" s="1" customFormat="1" ht="11.1" customHeight="1" x14ac:dyDescent="0.2"/>
    <row r="72" spans="2:17" s="1" customFormat="1" ht="11.1" customHeight="1" x14ac:dyDescent="0.2">
      <c r="C72" s="29" t="s">
        <v>86</v>
      </c>
    </row>
    <row r="73" spans="2:17" s="1" customFormat="1" ht="11.1" customHeight="1" x14ac:dyDescent="0.2"/>
    <row r="74" spans="2:17" s="1" customFormat="1" ht="11.1" customHeight="1" x14ac:dyDescent="0.2">
      <c r="C74" s="35" t="s">
        <v>87</v>
      </c>
    </row>
    <row r="75" spans="2:17" s="1" customFormat="1" ht="11.1" customHeight="1" x14ac:dyDescent="0.2">
      <c r="C75" s="1" t="s">
        <v>88</v>
      </c>
    </row>
  </sheetData>
  <sheetProtection algorithmName="SHA-512" hashValue="7zIHhVUhvglgQJAvDDRnKhyM+PO/5w6PsurS10k7ISvBBFQ68RHHayF6C75Pv7hjqPUPfVfhoLAM0WMIlz3FPQ==" saltValue="gfyUp95sUC3tTOPBXFvWBA==" spinCount="100000" sheet="1" objects="1" scenarios="1"/>
  <mergeCells count="15">
    <mergeCell ref="B6:E6"/>
    <mergeCell ref="B7:E7"/>
    <mergeCell ref="B8:E8"/>
    <mergeCell ref="B10:B11"/>
    <mergeCell ref="C10:C11"/>
    <mergeCell ref="D10:D11"/>
    <mergeCell ref="E10:E11"/>
    <mergeCell ref="O10:O11"/>
    <mergeCell ref="P10:P11"/>
    <mergeCell ref="Q10:Q11"/>
    <mergeCell ref="G10:G11"/>
    <mergeCell ref="H10:H11"/>
    <mergeCell ref="I10:I11"/>
    <mergeCell ref="J10:L10"/>
    <mergeCell ref="M10:N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Тайбусинова Айслу Айдарбековна</cp:lastModifiedBy>
  <dcterms:modified xsi:type="dcterms:W3CDTF">2023-06-05T07:08:53Z</dcterms:modified>
</cp:coreProperties>
</file>